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60" windowWidth="14940" windowHeight="7875" tabRatio="7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データシート" sheetId="8" state="hidden" r:id="rId13"/>
  </sheets>
  <calcPr calcId="152511"/>
</workbook>
</file>

<file path=xl/calcChain.xml><?xml version="1.0" encoding="utf-8"?>
<calcChain xmlns="http://schemas.openxmlformats.org/spreadsheetml/2006/main">
  <c r="BG35" i="9"/>
  <c r="BG34"/>
  <c r="AO35"/>
  <c r="AO34"/>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W43"/>
  <c r="BE43"/>
  <c r="AM43"/>
  <c r="U43"/>
  <c r="C43"/>
  <c r="CO42"/>
  <c r="BW42"/>
  <c r="BE42"/>
  <c r="AM42"/>
  <c r="U42"/>
  <c r="C42"/>
  <c r="CO41"/>
  <c r="BE41"/>
  <c r="AM41"/>
  <c r="U41"/>
  <c r="C41"/>
  <c r="CO40"/>
  <c r="BE40"/>
  <c r="AM40"/>
  <c r="U40"/>
  <c r="C40"/>
  <c r="CO39"/>
  <c r="BE39"/>
  <c r="AM39"/>
  <c r="U39"/>
  <c r="C39"/>
  <c r="CO38"/>
  <c r="BE38"/>
  <c r="AM38"/>
  <c r="U38"/>
  <c r="C38"/>
  <c r="CO37"/>
  <c r="BE37"/>
  <c r="AM37"/>
  <c r="U37"/>
  <c r="C37"/>
  <c r="CO36"/>
  <c r="BE36"/>
  <c r="AM36"/>
  <c r="C36"/>
  <c r="CO35"/>
  <c r="C35"/>
  <c r="C34"/>
  <c r="U34" l="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U35" i="9" l="1"/>
  <c r="U36" l="1"/>
  <c r="AM34" s="1"/>
  <c r="AM35" s="1"/>
  <c r="BE34" l="1"/>
  <c r="BE35" s="1"/>
  <c r="BW34" l="1"/>
  <c r="BW35" s="1"/>
  <c r="BW36" s="1"/>
  <c r="BW37" s="1"/>
  <c r="BW38" s="1"/>
  <c r="BW39" s="1"/>
  <c r="BW40" s="1"/>
  <c r="BW41" s="1"/>
  <c r="CO34" l="1"/>
</calcChain>
</file>

<file path=xl/sharedStrings.xml><?xml version="1.0" encoding="utf-8"?>
<sst xmlns="http://schemas.openxmlformats.org/spreadsheetml/2006/main" count="1001" uniqueCount="553">
  <si>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</si>
  <si>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</si>
  <si>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</si>
  <si>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</si>
  <si>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</si>
  <si>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</si>
  <si>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</si>
  <si>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</si>
  <si>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</si>
  <si>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</si>
  <si>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</si>
  <si>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</si>
  <si>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</si>
  <si>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</si>
  <si>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</si>
  <si>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</si>
  <si>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</si>
  <si>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</si>
  <si>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</si>
  <si>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</si>
  <si>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</si>
  <si>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</si>
  <si>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</si>
  <si>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</si>
  <si>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</si>
  <si>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</si>
  <si>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</si>
  <si>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</si>
  <si>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</si>
  <si>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</si>
  <si>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</si>
  <si>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</si>
  <si>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</si>
  <si>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</si>
  <si>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</si>
  <si>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</si>
  <si>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</si>
  <si>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</si>
  <si>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</si>
  <si>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</si>
  <si>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</si>
  <si>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</si>
  <si>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</si>
  <si>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</si>
  <si>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</si>
  <si>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</si>
  <si>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</si>
  <si>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</si>
  <si>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</si>
  <si>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</si>
  <si>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</si>
  <si>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</si>
  <si>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</si>
  <si>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</si>
  <si>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</si>
  <si>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</si>
  <si>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</si>
  <si>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</si>
  <si>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</si>
  <si>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</si>
  <si>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</si>
  <si>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</si>
  <si>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</si>
  <si>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</si>
  <si>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</si>
  <si>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</si>
  <si>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</si>
  <si>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</si>
  <si>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Ⅴ－１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</si>
  <si>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</si>
  <si>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</si>
  <si>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</si>
  <si>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</si>
  <si>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</si>
  <si>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</si>
  <si>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</si>
  <si>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</si>
  <si>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</si>
  <si>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</si>
  <si>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</si>
  <si>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</si>
  <si>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茨城町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</si>
  <si>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</si>
  <si>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</si>
  <si>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</si>
  <si>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</si>
  <si>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</si>
  <si>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</si>
  <si>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</si>
  <si>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</si>
  <si>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</si>
  <si>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</si>
  <si>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</si>
  <si>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</si>
  <si>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</si>
  <si>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</si>
  <si>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</si>
  <si>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</si>
  <si>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</si>
  <si>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</si>
  <si>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</si>
  <si>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</si>
  <si>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</si>
  <si>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</si>
  <si>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</si>
  <si>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</si>
  <si>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</si>
  <si>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</si>
  <si>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</si>
  <si>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</si>
  <si>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</si>
  <si>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</si>
  <si>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</si>
  <si>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</si>
  <si>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</si>
  <si>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</si>
  <si>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</si>
  <si>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</si>
  <si>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</si>
  <si>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</si>
  <si>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</si>
  <si>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</si>
  <si>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</si>
  <si>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</si>
  <si>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</si>
  <si>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</si>
  <si>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</si>
  <si>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</si>
  <si>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</si>
  <si>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</si>
  <si>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</si>
  <si>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</si>
  <si>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</si>
  <si>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</si>
  <si>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</si>
  <si>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</si>
  <si>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</si>
  <si>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</si>
  <si>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</si>
  <si>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</si>
  <si>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</si>
  <si>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</si>
  <si>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</si>
  <si>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</si>
  <si>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</si>
  <si>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</si>
  <si>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</si>
  <si>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</si>
  <si>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</si>
  <si>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</si>
  <si>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</si>
  <si>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</si>
  <si>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</si>
  <si>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</si>
  <si>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</si>
  <si>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</si>
  <si>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</si>
  <si>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</si>
  <si>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</si>
  <si>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</si>
  <si>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</si>
  <si>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</si>
  <si>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</si>
  <si>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</si>
  <si>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</si>
  <si>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</si>
  <si>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</si>
  <si>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</si>
  <si>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</si>
  <si>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</si>
  <si>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</si>
  <si>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</si>
  <si>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</si>
  <si>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</si>
  <si>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</si>
  <si>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</si>
  <si>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</si>
  <si>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</si>
  <si>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</si>
  <si>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</si>
  <si>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</si>
  <si>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</si>
  <si>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</si>
  <si>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</si>
  <si>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</si>
  <si>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</si>
  <si>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</si>
  <si>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</si>
  <si>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</si>
  <si>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</si>
  <si>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</si>
  <si>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</si>
  <si>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茨城県茨城町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</si>
  <si>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</si>
  <si>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</si>
  <si>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</si>
  <si>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</si>
  <si>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</si>
  <si>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</si>
  <si>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</si>
  <si>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</si>
  <si>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</si>
  <si>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</si>
  <si>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</si>
  <si>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</si>
  <si>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</si>
  <si>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</si>
  <si>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</si>
  <si>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</si>
  <si>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</si>
  <si>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</si>
  <si>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</si>
  <si>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</si>
  <si>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</si>
  <si>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</si>
  <si>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</si>
  <si>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</si>
  <si>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</si>
  <si>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</si>
  <si>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</si>
  <si>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</si>
  <si>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</si>
  <si>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</si>
  <si>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</si>
  <si>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</si>
  <si>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</si>
  <si>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</si>
  <si>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</si>
  <si>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</si>
  <si>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</si>
  <si>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</si>
  <si>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</si>
  <si>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</si>
  <si>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</si>
  <si>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</si>
  <si>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</si>
  <si>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</si>
  <si>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</si>
  <si>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</si>
  <si>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</si>
  <si>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</si>
  <si>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</si>
  <si>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</si>
  <si>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</si>
  <si>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</si>
  <si>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</si>
  <si>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</si>
  <si>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</si>
  <si>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</si>
  <si>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</si>
  <si>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</si>
  <si>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</si>
  <si>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</si>
  <si>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</si>
  <si>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</si>
  <si>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</si>
  <si>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</si>
  <si>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</si>
  <si>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</si>
  <si>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</si>
  <si>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</si>
  <si>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</si>
  <si>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</si>
  <si>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</si>
  <si>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</si>
  <si>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</si>
  <si>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</si>
  <si>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</si>
  <si>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</si>
  <si>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</si>
  <si>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</si>
  <si>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</si>
  <si>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</si>
  <si>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</si>
  <si>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</si>
  <si>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</si>
  <si>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</si>
  <si>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</si>
  <si>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</si>
  <si>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</si>
  <si>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</si>
  <si>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</si>
  <si>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</si>
  <si>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</si>
  <si>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</si>
  <si>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</si>
  <si>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</si>
  <si>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</si>
  <si>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</si>
  <si>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</si>
  <si>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</si>
  <si>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</si>
  <si>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</si>
  <si>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</si>
  <si>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</si>
  <si>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</si>
  <si>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</si>
  <si>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</si>
  <si>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</si>
  <si>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</si>
  <si>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</si>
  <si>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</si>
  <si>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</si>
  <si>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</si>
  <si>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</si>
  <si>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</si>
  <si>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</si>
  <si>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</si>
  <si>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</si>
  <si>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</si>
  <si>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</si>
  <si>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</si>
  <si>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</si>
  <si>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</si>
  <si>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</si>
  <si>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</si>
  <si>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</si>
  <si>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</si>
  <si>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</si>
  <si>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</si>
  <si>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</si>
  <si>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</si>
  <si>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</si>
  <si>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</si>
  <si>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</si>
  <si>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</si>
  <si>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</si>
  <si>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</si>
  <si>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</si>
  <si>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</si>
  <si>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</si>
  <si>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</si>
  <si>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</si>
  <si>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</si>
  <si>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</si>
  <si>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</si>
  <si>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</si>
  <si>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</si>
  <si>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</si>
  <si>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</si>
  <si>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茨城県茨城町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</si>
  <si>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</si>
  <si>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</si>
  <si>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</si>
  <si>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</si>
  <si>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</si>
  <si>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</si>
  <si>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</si>
  <si>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</si>
  <si>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</si>
  <si>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</si>
  <si>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</si>
  <si>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</si>
  <si>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</si>
  <si>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</si>
  <si>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</si>
  <si>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</si>
  <si>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</si>
  <si>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</si>
  <si>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</si>
  <si>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</si>
  <si>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</si>
  <si>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</si>
  <si>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</si>
  <si>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</si>
  <si>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</si>
  <si>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</si>
  <si>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</si>
  <si>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</si>
  <si>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</si>
  <si>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</si>
  <si>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</si>
  <si>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</si>
  <si>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</si>
  <si>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</si>
  <si>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</si>
  <si>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</si>
  <si>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</si>
  <si>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水道事業会計</t>
    <phoneticPr fontId="5"/>
  </si>
  <si>
    <t>法適用企業</t>
    <phoneticPr fontId="5"/>
  </si>
  <si>
    <t>工業用水道事業会計</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</si>
  <si>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</si>
  <si>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</si>
  <si>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</si>
  <si>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</si>
  <si>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</si>
  <si>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</si>
  <si>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</si>
  <si>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</si>
  <si>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</si>
  <si>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</si>
  <si>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</si>
  <si>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</si>
  <si>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</si>
  <si>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</si>
  <si>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</si>
  <si>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</si>
  <si>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</si>
  <si>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</si>
  <si>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</si>
  <si>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</si>
  <si>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</si>
  <si>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</si>
  <si>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</si>
  <si>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</si>
  <si>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</si>
  <si>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</si>
  <si>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</si>
  <si>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</si>
  <si>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</si>
  <si>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</si>
  <si>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</si>
  <si>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</si>
  <si>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</si>
  <si>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</si>
  <si>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</si>
  <si>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</si>
  <si>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</si>
  <si>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</si>
  <si>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</si>
  <si>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</si>
  <si>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</si>
  <si>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</si>
  <si>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</si>
  <si>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</si>
  <si>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</si>
  <si>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</si>
  <si>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</si>
  <si>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</si>
  <si>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</si>
  <si>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</si>
  <si>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</si>
  <si>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</si>
  <si>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</si>
  <si>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</si>
  <si>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</si>
  <si>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</si>
  <si>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</si>
  <si>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</si>
  <si>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</si>
  <si>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</si>
  <si>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</si>
  <si>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</si>
  <si>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</si>
  <si>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</si>
  <si>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</si>
  <si>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(Ｆ)</t>
    <phoneticPr fontId="5"/>
  </si>
  <si>
    <t>水道事業会計</t>
    <phoneticPr fontId="5"/>
  </si>
  <si>
    <t>将来負担比率（(Ｅ)－(Ｆ)）／（(Ｃ)－(Ｄ)）×１００</t>
    <rPh sb="0" eb="2">
      <t>ショウライ</t>
    </rPh>
    <rPh sb="2" eb="4">
      <t>フタン</t>
    </rPh>
    <rPh sb="4" eb="6">
      <t>ヒリツ</t>
    </rPh>
    <phoneticPr fontId="5"/>
  </si>
  <si>
    <t>介護保険特別会計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</si>
  <si>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</si>
  <si>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</si>
  <si>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</si>
  <si>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</si>
  <si>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</si>
  <si>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</si>
  <si>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</si>
  <si>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</si>
  <si>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</si>
  <si>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</si>
  <si>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</si>
  <si>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</si>
  <si>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</si>
  <si>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</si>
  <si>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</si>
  <si>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</si>
  <si>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</si>
  <si>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</si>
  <si>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</si>
  <si>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</si>
  <si>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</si>
  <si>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</si>
  <si>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</si>
  <si>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</si>
  <si>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</si>
  <si>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</si>
  <si>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</si>
  <si>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</si>
  <si>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</si>
  <si>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</si>
  <si>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</si>
  <si>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</si>
  <si>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</si>
  <si>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</si>
  <si>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</si>
  <si>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</si>
  <si>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</si>
  <si>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</si>
  <si>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</si>
  <si>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</si>
  <si>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</si>
  <si>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</si>
  <si>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</si>
  <si>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</si>
  <si>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</si>
  <si>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</si>
  <si>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</si>
  <si>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</si>
  <si>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</si>
  <si>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</si>
  <si>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</si>
  <si>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</si>
  <si>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</si>
  <si>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</si>
  <si>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</si>
  <si>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</si>
  <si>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</si>
  <si>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</si>
  <si>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</si>
  <si>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</si>
  <si>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</si>
  <si>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</si>
  <si>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</si>
  <si>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</si>
  <si>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</si>
  <si>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</si>
  <si>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</si>
  <si>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</si>
  <si>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</si>
  <si>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</si>
  <si>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</si>
  <si>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</si>
  <si>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</si>
  <si>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</si>
  <si>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</si>
  <si>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</si>
  <si>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</si>
  <si>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</si>
  <si>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</si>
  <si>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</si>
  <si>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0.04</t>
  </si>
  <si>
    <t>▲ 0.68</t>
  </si>
  <si>
    <t>▲ 2.15</t>
  </si>
  <si>
    <t>▲ 2.32</t>
  </si>
  <si>
    <t>水道事業会計</t>
  </si>
  <si>
    <t>一般会計</t>
  </si>
  <si>
    <t>国民健康保険特別会計</t>
  </si>
  <si>
    <t>介護保険特別会計</t>
  </si>
  <si>
    <t>工業用水道事業会計</t>
  </si>
  <si>
    <t>公共下水道事業特別会計</t>
  </si>
  <si>
    <t>農業集落排水事業特別会計</t>
  </si>
  <si>
    <t>後期高齢者医療保険特別会計</t>
  </si>
  <si>
    <t>その他会計（赤字）</t>
  </si>
  <si>
    <t>その他会計（黒字）</t>
  </si>
  <si>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</si>
  <si>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0" eb="3">
      <t>イバラキケン</t>
    </rPh>
    <rPh sb="3" eb="6">
      <t>シチョウソン</t>
    </rPh>
    <rPh sb="6" eb="8">
      <t>ソウゴウ</t>
    </rPh>
    <rPh sb="8" eb="10">
      <t>ジム</t>
    </rPh>
    <rPh sb="10" eb="12">
      <t>クミアイ</t>
    </rPh>
    <rPh sb="13" eb="15">
      <t>ケンミン</t>
    </rPh>
    <rPh sb="15" eb="17">
      <t>コウツウ</t>
    </rPh>
    <rPh sb="17" eb="19">
      <t>サイガイ</t>
    </rPh>
    <rPh sb="19" eb="21">
      <t>キョウサイ</t>
    </rPh>
    <rPh sb="21" eb="23">
      <t>ジギョウ</t>
    </rPh>
    <rPh sb="23" eb="25">
      <t>トクベツ</t>
    </rPh>
    <rPh sb="25" eb="27">
      <t>カイケイ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</si>
  <si>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</si>
  <si>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2"/>
  </si>
  <si>
    <t>茨城県後期高齢者医療広域連合（後期高齢者医療特別会計）</t>
    <rPh sb="0" eb="3">
      <t>イバラキケン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</si>
  <si>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茨城地方広域環境事務組合</t>
    <rPh sb="0" eb="2">
      <t>イバラキ</t>
    </rPh>
    <rPh sb="2" eb="4">
      <t>チホウ</t>
    </rPh>
    <rPh sb="4" eb="6">
      <t>コウイキ</t>
    </rPh>
    <rPh sb="6" eb="8">
      <t>カンキョウ</t>
    </rPh>
    <rPh sb="8" eb="10">
      <t>ジム</t>
    </rPh>
    <rPh sb="10" eb="12">
      <t>クミアイ</t>
    </rPh>
    <phoneticPr fontId="2"/>
  </si>
  <si>
    <t>水戸地方農業共済事務組合</t>
    <rPh sb="0" eb="2">
      <t>ミト</t>
    </rPh>
    <rPh sb="2" eb="4">
      <t>チホウ</t>
    </rPh>
    <rPh sb="4" eb="6">
      <t>ノウギョウ</t>
    </rPh>
    <rPh sb="6" eb="8">
      <t>キョウサイ</t>
    </rPh>
    <rPh sb="8" eb="10">
      <t>ジム</t>
    </rPh>
    <rPh sb="10" eb="12">
      <t>クミアイ</t>
    </rPh>
    <phoneticPr fontId="2"/>
  </si>
  <si>
    <t>茨城美野里環境組合</t>
    <rPh sb="0" eb="2">
      <t>イバラキ</t>
    </rPh>
    <rPh sb="2" eb="3">
      <t>ミ</t>
    </rPh>
    <rPh sb="3" eb="4">
      <t>ノ</t>
    </rPh>
    <rPh sb="4" eb="5">
      <t>リ</t>
    </rPh>
    <rPh sb="5" eb="7">
      <t>カンキョウ</t>
    </rPh>
    <rPh sb="7" eb="9">
      <t>クミアイ</t>
    </rPh>
    <phoneticPr fontId="2"/>
  </si>
  <si>
    <t>茨城町農業公社</t>
    <rPh sb="0" eb="2">
      <t>イバラキ</t>
    </rPh>
    <rPh sb="2" eb="3">
      <t>マチ</t>
    </rPh>
    <rPh sb="3" eb="5">
      <t>ノウギョウ</t>
    </rPh>
    <rPh sb="5" eb="7">
      <t>コウシャ</t>
    </rPh>
    <phoneticPr fontId="2"/>
  </si>
</sst>
</file>

<file path=xl/styles.xml><?xml version="1.0" encoding="utf-8"?>
<styleSheet xmlns="http://schemas.openxmlformats.org/spreadsheetml/2006/main">
  <numFmts count="17">
    <numFmt numFmtId="176" formatCode="&quot;¥&quot;#,##0_);[Red]\(&quot;¥&quot;#,##0\)"/>
    <numFmt numFmtId="177" formatCode="0.00;&quot;▲ &quot;0.00"/>
    <numFmt numFmtId="178" formatCode="#,##0;&quot;▲ &quot;#,##0"/>
    <numFmt numFmtId="179" formatCode="#,##0_ "/>
    <numFmt numFmtId="180" formatCode="#,##0;&quot;△ &quot;#,##0"/>
    <numFmt numFmtId="181" formatCode="#,##0.0;&quot;△ &quot;#,##0.0"/>
    <numFmt numFmtId="182" formatCode="0.0_ "/>
    <numFmt numFmtId="183" formatCode="&quot;( &quot;0.0&quot; )&quot;;&quot;( &quot;\-0.0&quot; )&quot;"/>
    <numFmt numFmtId="184" formatCode="0.00_ "/>
    <numFmt numFmtId="185" formatCode="0_ "/>
    <numFmt numFmtId="186" formatCode="@&quot; &quot;"/>
    <numFmt numFmtId="187" formatCode="&quot;(&quot;0&quot;)&quot;"/>
    <numFmt numFmtId="188" formatCode="0.0_);[Red]\(0.0\)"/>
    <numFmt numFmtId="189" formatCode="#,##0.0;&quot;▲ &quot;#,##0.0"/>
    <numFmt numFmtId="190" formatCode="0.0;&quot;▲ &quot;0.0"/>
    <numFmt numFmtId="191" formatCode="#,##0.0_ "/>
    <numFmt numFmtId="192"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176" fontId="8" fillId="0" borderId="0" applyFont="0" applyFill="0" applyBorder="0" applyAlignment="0" applyProtection="0">
      <alignment vertical="center"/>
    </xf>
    <xf numFmtId="17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7" fontId="6" fillId="0" borderId="4" xfId="1" applyNumberFormat="1" applyFont="1" applyFill="1" applyBorder="1" applyAlignment="1" applyProtection="1">
      <alignment horizontal="right" vertical="center" wrapText="1"/>
    </xf>
    <xf numFmtId="177" fontId="6" fillId="0" borderId="5" xfId="1" applyNumberFormat="1" applyFont="1" applyFill="1" applyBorder="1" applyAlignment="1" applyProtection="1">
      <alignment horizontal="right" vertical="center" wrapText="1"/>
    </xf>
    <xf numFmtId="177"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7" fontId="6" fillId="0" borderId="14" xfId="1" applyNumberFormat="1" applyFont="1" applyFill="1" applyBorder="1" applyAlignment="1" applyProtection="1">
      <alignment horizontal="right" vertical="center" wrapText="1"/>
    </xf>
    <xf numFmtId="177" fontId="6" fillId="0" borderId="15" xfId="1" applyNumberFormat="1" applyFont="1" applyFill="1" applyBorder="1" applyAlignment="1" applyProtection="1">
      <alignment horizontal="right" vertical="center" wrapText="1"/>
    </xf>
    <xf numFmtId="177"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7" fontId="6" fillId="0" borderId="20" xfId="1" applyNumberFormat="1" applyFont="1" applyFill="1" applyBorder="1" applyAlignment="1" applyProtection="1">
      <alignment horizontal="right" vertical="center" wrapText="1"/>
    </xf>
    <xf numFmtId="177" fontId="6" fillId="0" borderId="21" xfId="1" applyNumberFormat="1" applyFont="1" applyFill="1" applyBorder="1" applyAlignment="1" applyProtection="1">
      <alignment horizontal="right" vertical="center" wrapText="1"/>
    </xf>
    <xf numFmtId="177"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7" fontId="6" fillId="0" borderId="27" xfId="2" applyNumberFormat="1" applyFont="1" applyFill="1" applyBorder="1" applyAlignment="1">
      <alignment horizontal="right" vertical="center"/>
    </xf>
    <xf numFmtId="177" fontId="6" fillId="0" borderId="28" xfId="2" applyNumberFormat="1" applyFont="1" applyFill="1" applyBorder="1" applyAlignment="1">
      <alignment horizontal="right" vertical="center"/>
    </xf>
    <xf numFmtId="177"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7" fontId="6" fillId="0" borderId="33" xfId="2" applyNumberFormat="1" applyFont="1" applyFill="1" applyBorder="1" applyAlignment="1">
      <alignment horizontal="right" vertical="center"/>
    </xf>
    <xf numFmtId="177" fontId="6" fillId="0" borderId="34" xfId="2" applyNumberFormat="1" applyFont="1" applyFill="1" applyBorder="1" applyAlignment="1">
      <alignment horizontal="right" vertical="center"/>
    </xf>
    <xf numFmtId="177"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7" fontId="6" fillId="0" borderId="20" xfId="2" applyNumberFormat="1" applyFont="1" applyFill="1" applyBorder="1" applyAlignment="1">
      <alignment horizontal="right" vertical="center"/>
    </xf>
    <xf numFmtId="177" fontId="6" fillId="0" borderId="21" xfId="2" applyNumberFormat="1" applyFont="1" applyFill="1" applyBorder="1" applyAlignment="1">
      <alignment horizontal="right" vertical="center"/>
    </xf>
    <xf numFmtId="177"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8" fontId="7" fillId="0" borderId="27" xfId="3" applyNumberFormat="1" applyFont="1" applyFill="1" applyBorder="1" applyAlignment="1" applyProtection="1">
      <alignment horizontal="right" vertical="center"/>
    </xf>
    <xf numFmtId="178" fontId="7" fillId="0" borderId="28" xfId="3" applyNumberFormat="1" applyFont="1" applyFill="1" applyBorder="1" applyAlignment="1" applyProtection="1">
      <alignment horizontal="right" vertical="center"/>
    </xf>
    <xf numFmtId="178"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8" fontId="7" fillId="0" borderId="33" xfId="3" applyNumberFormat="1" applyFont="1" applyFill="1" applyBorder="1" applyAlignment="1" applyProtection="1">
      <alignment horizontal="right" vertical="center"/>
    </xf>
    <xf numFmtId="178" fontId="7" fillId="0" borderId="34" xfId="3" applyNumberFormat="1" applyFont="1" applyFill="1" applyBorder="1" applyAlignment="1" applyProtection="1">
      <alignment horizontal="right" vertical="center"/>
    </xf>
    <xf numFmtId="178"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8" fontId="7" fillId="0" borderId="20" xfId="3" applyNumberFormat="1" applyFont="1" applyFill="1" applyBorder="1" applyAlignment="1" applyProtection="1">
      <alignment horizontal="right" vertical="center"/>
    </xf>
    <xf numFmtId="178" fontId="7" fillId="0" borderId="21" xfId="3" applyNumberFormat="1" applyFont="1" applyFill="1" applyBorder="1" applyAlignment="1" applyProtection="1">
      <alignment horizontal="right" vertical="center"/>
    </xf>
    <xf numFmtId="178"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8" fontId="7" fillId="0" borderId="27" xfId="4" applyNumberFormat="1" applyFont="1" applyFill="1" applyBorder="1" applyAlignment="1" applyProtection="1">
      <alignment horizontal="right" vertical="center"/>
    </xf>
    <xf numFmtId="178" fontId="7" fillId="0" borderId="28" xfId="4" applyNumberFormat="1" applyFont="1" applyFill="1" applyBorder="1" applyAlignment="1" applyProtection="1">
      <alignment horizontal="right" vertical="center"/>
    </xf>
    <xf numFmtId="178"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8" fontId="7" fillId="0" borderId="33" xfId="4" applyNumberFormat="1" applyFont="1" applyFill="1" applyBorder="1" applyAlignment="1" applyProtection="1">
      <alignment horizontal="right" vertical="center"/>
    </xf>
    <xf numFmtId="178" fontId="7" fillId="0" borderId="34" xfId="4" applyNumberFormat="1" applyFont="1" applyFill="1" applyBorder="1" applyAlignment="1" applyProtection="1">
      <alignment horizontal="right" vertical="center"/>
    </xf>
    <xf numFmtId="178"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8" fontId="7" fillId="0" borderId="20" xfId="4" applyNumberFormat="1" applyFont="1" applyFill="1" applyBorder="1" applyAlignment="1" applyProtection="1">
      <alignment horizontal="right" vertical="center"/>
    </xf>
    <xf numFmtId="178" fontId="7" fillId="0" borderId="21" xfId="4" applyNumberFormat="1" applyFont="1" applyFill="1" applyBorder="1" applyAlignment="1" applyProtection="1">
      <alignment horizontal="right" vertical="center"/>
    </xf>
    <xf numFmtId="178"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8" fontId="7" fillId="0" borderId="0" xfId="4" applyNumberFormat="1" applyFont="1" applyFill="1" applyBorder="1" applyAlignment="1" applyProtection="1">
      <alignment horizontal="right" vertical="center"/>
    </xf>
    <xf numFmtId="179" fontId="9" fillId="0" borderId="41" xfId="5" applyNumberFormat="1" applyFont="1" applyBorder="1" applyAlignment="1">
      <alignment vertical="center"/>
    </xf>
    <xf numFmtId="179" fontId="9" fillId="0" borderId="45" xfId="5" applyNumberFormat="1" applyFont="1" applyBorder="1" applyAlignment="1">
      <alignment vertical="center"/>
    </xf>
    <xf numFmtId="179" fontId="9" fillId="0" borderId="15" xfId="5" applyNumberFormat="1" applyFont="1" applyBorder="1" applyAlignment="1">
      <alignment horizontal="center" vertical="center" wrapText="1"/>
    </xf>
    <xf numFmtId="179" fontId="9" fillId="0" borderId="39" xfId="5" applyNumberFormat="1" applyFont="1" applyBorder="1" applyAlignment="1">
      <alignment horizontal="center" vertical="center"/>
    </xf>
    <xf numFmtId="179" fontId="9" fillId="0" borderId="31" xfId="5" applyNumberFormat="1" applyFont="1" applyBorder="1" applyAlignment="1">
      <alignment horizontal="center" vertical="center"/>
    </xf>
    <xf numFmtId="179" fontId="9" fillId="0" borderId="42" xfId="5" applyNumberFormat="1" applyFont="1" applyBorder="1" applyAlignment="1">
      <alignment horizontal="center" vertical="center"/>
    </xf>
    <xf numFmtId="0" fontId="8" fillId="0" borderId="0" xfId="5"/>
    <xf numFmtId="179" fontId="9" fillId="0" borderId="37" xfId="5" applyNumberFormat="1" applyFont="1" applyBorder="1" applyAlignment="1">
      <alignment vertical="center"/>
    </xf>
    <xf numFmtId="179" fontId="9" fillId="0" borderId="40" xfId="5" applyNumberFormat="1" applyFont="1" applyBorder="1" applyAlignment="1">
      <alignment vertical="center"/>
    </xf>
    <xf numFmtId="0" fontId="8" fillId="0" borderId="46" xfId="5" applyFont="1" applyBorder="1" applyAlignment="1">
      <alignment vertical="center"/>
    </xf>
    <xf numFmtId="179" fontId="9" fillId="0" borderId="41" xfId="5" applyNumberFormat="1" applyFont="1" applyBorder="1" applyAlignment="1">
      <alignment horizontal="center" vertical="center"/>
    </xf>
    <xf numFmtId="179" fontId="9" fillId="0" borderId="47" xfId="5" applyNumberFormat="1" applyFont="1" applyBorder="1" applyAlignment="1">
      <alignment horizontal="center" vertical="center" wrapText="1"/>
    </xf>
    <xf numFmtId="179" fontId="9" fillId="0" borderId="48" xfId="5" applyNumberFormat="1" applyFont="1" applyBorder="1" applyAlignment="1">
      <alignment horizontal="center" vertical="center"/>
    </xf>
    <xf numFmtId="179" fontId="9" fillId="0" borderId="49" xfId="5" applyNumberFormat="1" applyFont="1" applyBorder="1" applyAlignment="1">
      <alignment horizontal="center" vertical="center" wrapText="1"/>
    </xf>
    <xf numFmtId="179" fontId="9" fillId="0" borderId="34" xfId="5" applyNumberFormat="1" applyFont="1" applyBorder="1" applyAlignment="1">
      <alignment horizontal="center" vertical="center"/>
    </xf>
    <xf numFmtId="179" fontId="9" fillId="0" borderId="45" xfId="5" applyNumberFormat="1" applyFont="1" applyBorder="1" applyAlignment="1">
      <alignment horizontal="center" vertical="center"/>
    </xf>
    <xf numFmtId="180" fontId="9" fillId="0" borderId="15" xfId="5" applyNumberFormat="1" applyFont="1" applyFill="1" applyBorder="1" applyAlignment="1">
      <alignment vertical="center"/>
    </xf>
    <xf numFmtId="180" fontId="9" fillId="0" borderId="41" xfId="5" applyNumberFormat="1" applyFont="1" applyFill="1" applyBorder="1" applyAlignment="1">
      <alignment vertical="center"/>
    </xf>
    <xf numFmtId="181" fontId="9" fillId="0" borderId="50" xfId="5" applyNumberFormat="1" applyFont="1" applyFill="1" applyBorder="1" applyAlignment="1">
      <alignment vertical="center"/>
    </xf>
    <xf numFmtId="180" fontId="9" fillId="0" borderId="48" xfId="5" applyNumberFormat="1" applyFont="1" applyFill="1" applyBorder="1" applyAlignment="1">
      <alignment vertical="center"/>
    </xf>
    <xf numFmtId="181" fontId="9" fillId="0" borderId="51" xfId="5" applyNumberFormat="1" applyFont="1" applyFill="1" applyBorder="1" applyAlignment="1">
      <alignment vertical="center"/>
    </xf>
    <xf numFmtId="181" fontId="9" fillId="0" borderId="15" xfId="5" applyNumberFormat="1" applyFont="1" applyBorder="1" applyAlignment="1">
      <alignment vertical="center"/>
    </xf>
    <xf numFmtId="179" fontId="9" fillId="0" borderId="37" xfId="5" applyNumberFormat="1" applyFont="1" applyBorder="1" applyAlignment="1">
      <alignment horizontal="center" vertical="center"/>
    </xf>
    <xf numFmtId="179" fontId="9" fillId="0" borderId="52" xfId="5" applyNumberFormat="1" applyFont="1" applyBorder="1" applyAlignment="1">
      <alignment horizontal="center" vertical="center"/>
    </xf>
    <xf numFmtId="180" fontId="9" fillId="0" borderId="53" xfId="5" applyNumberFormat="1" applyFont="1" applyFill="1" applyBorder="1" applyAlignment="1">
      <alignment vertical="center"/>
    </xf>
    <xf numFmtId="180" fontId="9" fillId="0" borderId="54" xfId="5" applyNumberFormat="1" applyFont="1" applyFill="1" applyBorder="1" applyAlignment="1">
      <alignment vertical="center"/>
    </xf>
    <xf numFmtId="181" fontId="9" fillId="0" borderId="52" xfId="5" applyNumberFormat="1" applyFont="1" applyFill="1" applyBorder="1" applyAlignment="1">
      <alignment vertical="center"/>
    </xf>
    <xf numFmtId="180" fontId="9" fillId="0" borderId="55" xfId="5" applyNumberFormat="1" applyFont="1" applyFill="1" applyBorder="1" applyAlignment="1">
      <alignment vertical="center"/>
    </xf>
    <xf numFmtId="181" fontId="9" fillId="0" borderId="56" xfId="5" applyNumberFormat="1" applyFont="1" applyFill="1" applyBorder="1" applyAlignment="1">
      <alignment vertical="center"/>
    </xf>
    <xf numFmtId="181" fontId="9" fillId="0" borderId="53" xfId="5" applyNumberFormat="1" applyFont="1" applyBorder="1" applyAlignment="1">
      <alignment vertical="center"/>
    </xf>
    <xf numFmtId="180" fontId="9" fillId="0" borderId="53" xfId="5" applyNumberFormat="1" applyFont="1" applyFill="1" applyBorder="1" applyAlignment="1">
      <alignment vertical="center" wrapText="1"/>
    </xf>
    <xf numFmtId="180" fontId="9" fillId="0" borderId="15" xfId="5" applyNumberFormat="1" applyFont="1" applyBorder="1" applyAlignment="1">
      <alignment vertical="center"/>
    </xf>
    <xf numFmtId="180" fontId="9" fillId="0" borderId="41" xfId="5" applyNumberFormat="1" applyFont="1" applyBorder="1" applyAlignment="1">
      <alignment vertical="center"/>
    </xf>
    <xf numFmtId="181" fontId="9" fillId="0" borderId="50" xfId="5" applyNumberFormat="1" applyFont="1" applyBorder="1" applyAlignment="1">
      <alignment vertical="center"/>
    </xf>
    <xf numFmtId="180" fontId="9" fillId="0" borderId="48" xfId="5" applyNumberFormat="1" applyFont="1" applyBorder="1" applyAlignment="1">
      <alignment vertical="center"/>
    </xf>
    <xf numFmtId="181"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5" fontId="14" fillId="0" borderId="36" xfId="26" applyNumberFormat="1" applyFont="1" applyFill="1" applyBorder="1" applyAlignment="1">
      <alignment horizontal="right" vertical="center"/>
    </xf>
    <xf numFmtId="185" fontId="14" fillId="0" borderId="8" xfId="26" applyNumberFormat="1" applyFont="1" applyFill="1" applyBorder="1" applyAlignment="1">
      <alignment horizontal="right" vertical="center"/>
    </xf>
    <xf numFmtId="185"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5" fontId="14" fillId="0" borderId="36" xfId="26" applyNumberFormat="1" applyFont="1" applyFill="1" applyBorder="1" applyAlignment="1">
      <alignment vertical="center"/>
    </xf>
    <xf numFmtId="185" fontId="14" fillId="0" borderId="8" xfId="26" applyNumberFormat="1" applyFont="1" applyFill="1" applyBorder="1" applyAlignment="1">
      <alignment vertical="center"/>
    </xf>
    <xf numFmtId="185"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2" fontId="14" fillId="0" borderId="71" xfId="26" applyNumberFormat="1" applyFont="1" applyFill="1" applyBorder="1" applyAlignment="1">
      <alignment vertical="center"/>
    </xf>
    <xf numFmtId="182" fontId="14" fillId="0" borderId="72" xfId="26" applyNumberFormat="1" applyFont="1" applyFill="1" applyBorder="1" applyAlignment="1">
      <alignment vertical="center"/>
    </xf>
    <xf numFmtId="182"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8" fontId="26" fillId="5" borderId="0" xfId="30" applyNumberFormat="1" applyFont="1" applyFill="1" applyBorder="1" applyAlignment="1" applyProtection="1">
      <alignment horizontal="right" vertical="center" shrinkToFit="1"/>
    </xf>
    <xf numFmtId="178"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9"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9" fontId="3" fillId="5" borderId="37" xfId="34" applyNumberFormat="1" applyFont="1" applyFill="1" applyBorder="1">
      <alignment vertical="center"/>
    </xf>
    <xf numFmtId="179" fontId="3" fillId="5" borderId="49" xfId="34" applyNumberFormat="1" applyFont="1" applyFill="1" applyBorder="1">
      <alignment vertical="center"/>
    </xf>
    <xf numFmtId="179" fontId="3" fillId="5" borderId="40" xfId="34" applyNumberFormat="1" applyFont="1" applyFill="1" applyBorder="1">
      <alignment vertical="center"/>
    </xf>
    <xf numFmtId="179" fontId="3" fillId="5" borderId="34" xfId="34" applyNumberFormat="1" applyFont="1" applyFill="1" applyBorder="1" applyAlignment="1">
      <alignment horizontal="center" vertical="center"/>
    </xf>
    <xf numFmtId="179" fontId="14" fillId="5" borderId="186" xfId="34" applyNumberFormat="1" applyFont="1" applyFill="1" applyBorder="1" applyAlignment="1">
      <alignment horizontal="center" vertical="center"/>
    </xf>
    <xf numFmtId="179" fontId="3" fillId="5" borderId="47" xfId="34" applyNumberFormat="1" applyFont="1" applyFill="1" applyBorder="1" applyAlignment="1">
      <alignment horizontal="center" vertical="center"/>
    </xf>
    <xf numFmtId="178" fontId="3" fillId="5" borderId="46" xfId="35" applyNumberFormat="1" applyFont="1" applyFill="1" applyBorder="1" applyAlignment="1">
      <alignment horizontal="right" vertical="center" wrapText="1"/>
    </xf>
    <xf numFmtId="178" fontId="3" fillId="5" borderId="46" xfId="35" applyNumberFormat="1" applyFont="1" applyFill="1" applyBorder="1" applyAlignment="1">
      <alignment horizontal="right" vertical="center"/>
    </xf>
    <xf numFmtId="178" fontId="3" fillId="5" borderId="37" xfId="35" applyNumberFormat="1" applyFont="1" applyFill="1" applyBorder="1" applyAlignment="1">
      <alignment horizontal="right" vertical="center"/>
    </xf>
    <xf numFmtId="189" fontId="3" fillId="5" borderId="187" xfId="35" applyNumberFormat="1" applyFont="1" applyFill="1" applyBorder="1" applyAlignment="1">
      <alignment horizontal="right" vertical="center"/>
    </xf>
    <xf numFmtId="178" fontId="3" fillId="5" borderId="34" xfId="35" applyNumberFormat="1" applyFont="1" applyFill="1" applyBorder="1" applyAlignment="1">
      <alignment horizontal="right" vertical="center" wrapText="1"/>
    </xf>
    <xf numFmtId="178" fontId="3" fillId="5" borderId="34" xfId="35" applyNumberFormat="1" applyFont="1" applyFill="1" applyBorder="1" applyAlignment="1">
      <alignment horizontal="right" vertical="center"/>
    </xf>
    <xf numFmtId="178" fontId="3" fillId="5" borderId="39" xfId="35" applyNumberFormat="1" applyFont="1" applyFill="1" applyBorder="1" applyAlignment="1">
      <alignment horizontal="right" vertical="center"/>
    </xf>
    <xf numFmtId="189" fontId="3" fillId="5" borderId="47" xfId="35" applyNumberFormat="1" applyFont="1" applyFill="1" applyBorder="1" applyAlignment="1">
      <alignment horizontal="right" vertical="center"/>
    </xf>
    <xf numFmtId="191" fontId="3" fillId="0" borderId="0" xfId="34" applyNumberFormat="1" applyFont="1" applyFill="1" applyBorder="1">
      <alignment vertical="center"/>
    </xf>
    <xf numFmtId="179" fontId="3" fillId="0" borderId="39" xfId="34" applyNumberFormat="1" applyFont="1" applyFill="1" applyBorder="1">
      <alignment vertical="center"/>
    </xf>
    <xf numFmtId="179" fontId="3" fillId="0" borderId="31" xfId="34" applyNumberFormat="1" applyFont="1" applyFill="1" applyBorder="1">
      <alignment vertical="center"/>
    </xf>
    <xf numFmtId="179" fontId="3" fillId="0" borderId="42" xfId="34" applyNumberFormat="1" applyFont="1" applyFill="1" applyBorder="1">
      <alignment vertical="center"/>
    </xf>
    <xf numFmtId="179" fontId="3" fillId="0" borderId="34" xfId="34" applyNumberFormat="1" applyFont="1" applyFill="1" applyBorder="1" applyAlignment="1">
      <alignment horizontal="center" vertical="center"/>
    </xf>
    <xf numFmtId="179" fontId="3" fillId="0" borderId="186" xfId="34" applyNumberFormat="1" applyFont="1" applyFill="1" applyBorder="1" applyAlignment="1">
      <alignment horizontal="center" vertical="center"/>
    </xf>
    <xf numFmtId="179" fontId="3" fillId="0" borderId="47" xfId="34" applyNumberFormat="1" applyFont="1" applyFill="1" applyBorder="1" applyAlignment="1">
      <alignment horizontal="center" vertical="center"/>
    </xf>
    <xf numFmtId="179" fontId="3" fillId="0" borderId="0" xfId="34" applyNumberFormat="1" applyFont="1" applyFill="1" applyBorder="1" applyAlignment="1">
      <alignment horizontal="center" vertical="center"/>
    </xf>
    <xf numFmtId="179" fontId="3" fillId="0" borderId="60" xfId="34" applyNumberFormat="1" applyFont="1" applyFill="1" applyBorder="1">
      <alignment vertical="center"/>
    </xf>
    <xf numFmtId="192" fontId="9" fillId="0" borderId="34" xfId="34" applyNumberFormat="1" applyFont="1" applyFill="1" applyBorder="1" applyAlignment="1">
      <alignment horizontal="right" vertical="center" shrinkToFit="1"/>
    </xf>
    <xf numFmtId="192" fontId="9" fillId="0" borderId="186" xfId="34" applyNumberFormat="1" applyFont="1" applyFill="1" applyBorder="1" applyAlignment="1">
      <alignment horizontal="right" vertical="center" shrinkToFit="1"/>
    </xf>
    <xf numFmtId="192" fontId="3" fillId="0" borderId="47" xfId="34" applyNumberFormat="1" applyFont="1" applyFill="1" applyBorder="1" applyAlignment="1">
      <alignment horizontal="right" vertical="center" shrinkToFit="1"/>
    </xf>
    <xf numFmtId="179" fontId="3" fillId="0" borderId="38" xfId="34" applyNumberFormat="1" applyFont="1" applyFill="1" applyBorder="1">
      <alignment vertical="center"/>
    </xf>
    <xf numFmtId="179" fontId="3" fillId="0" borderId="0" xfId="34" applyNumberFormat="1" applyFont="1" applyFill="1">
      <alignment vertical="center"/>
    </xf>
    <xf numFmtId="189" fontId="9" fillId="0" borderId="34" xfId="34" applyNumberFormat="1" applyFont="1" applyFill="1" applyBorder="1" applyAlignment="1">
      <alignment horizontal="right" vertical="center" shrinkToFit="1"/>
    </xf>
    <xf numFmtId="189" fontId="9" fillId="0" borderId="186" xfId="34" applyNumberFormat="1" applyFont="1" applyFill="1" applyBorder="1" applyAlignment="1">
      <alignment horizontal="right" vertical="center" shrinkToFit="1"/>
    </xf>
    <xf numFmtId="189" fontId="3" fillId="0" borderId="47" xfId="34" applyNumberFormat="1" applyFont="1" applyFill="1" applyBorder="1" applyAlignment="1">
      <alignment horizontal="right" vertical="center" shrinkToFit="1"/>
    </xf>
    <xf numFmtId="179" fontId="3" fillId="0" borderId="37" xfId="34" applyNumberFormat="1" applyFont="1" applyFill="1" applyBorder="1">
      <alignment vertical="center"/>
    </xf>
    <xf numFmtId="179" fontId="3" fillId="0" borderId="49" xfId="34" applyNumberFormat="1" applyFont="1" applyFill="1" applyBorder="1">
      <alignment vertical="center"/>
    </xf>
    <xf numFmtId="191" fontId="3" fillId="0" borderId="49" xfId="34" applyNumberFormat="1" applyFont="1" applyFill="1" applyBorder="1">
      <alignment vertical="center"/>
    </xf>
    <xf numFmtId="179"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8" fontId="3" fillId="5" borderId="34" xfId="34" applyNumberFormat="1" applyFont="1" applyFill="1" applyBorder="1" applyAlignment="1">
      <alignment horizontal="right" vertical="center"/>
    </xf>
    <xf numFmtId="178" fontId="3" fillId="5" borderId="186" xfId="34" applyNumberFormat="1" applyFont="1" applyFill="1" applyBorder="1" applyAlignment="1">
      <alignment horizontal="right" vertical="center"/>
    </xf>
    <xf numFmtId="189" fontId="3" fillId="5" borderId="47" xfId="34" applyNumberFormat="1" applyFont="1" applyFill="1" applyBorder="1" applyAlignment="1">
      <alignment horizontal="right" vertical="center"/>
    </xf>
    <xf numFmtId="178" fontId="3" fillId="0" borderId="34" xfId="34" applyNumberFormat="1" applyFont="1" applyFill="1" applyBorder="1" applyAlignment="1">
      <alignment horizontal="right" vertical="center"/>
    </xf>
    <xf numFmtId="178" fontId="3" fillId="0" borderId="186" xfId="34" applyNumberFormat="1" applyFont="1" applyFill="1" applyBorder="1" applyAlignment="1">
      <alignment horizontal="right" vertical="center"/>
    </xf>
    <xf numFmtId="189" fontId="3" fillId="0" borderId="47" xfId="34" applyNumberFormat="1" applyFont="1" applyFill="1" applyBorder="1" applyAlignment="1">
      <alignment horizontal="right" vertical="center"/>
    </xf>
    <xf numFmtId="178" fontId="3" fillId="5" borderId="34" xfId="34" applyNumberFormat="1" applyFont="1" applyFill="1" applyBorder="1" applyAlignment="1">
      <alignment horizontal="right" vertical="center" wrapText="1"/>
    </xf>
    <xf numFmtId="178" fontId="3" fillId="5" borderId="186" xfId="34" applyNumberFormat="1" applyFont="1" applyFill="1" applyBorder="1" applyAlignment="1">
      <alignment horizontal="right" vertical="center" wrapText="1"/>
    </xf>
    <xf numFmtId="189"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1"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1" fontId="3" fillId="0" borderId="49" xfId="35" applyNumberFormat="1" applyFont="1" applyFill="1" applyBorder="1">
      <alignment vertical="center"/>
    </xf>
    <xf numFmtId="179" fontId="9" fillId="0" borderId="41" xfId="36" applyNumberFormat="1" applyFont="1" applyBorder="1" applyAlignment="1">
      <alignment vertical="center"/>
    </xf>
    <xf numFmtId="179" fontId="9" fillId="0" borderId="45" xfId="36" applyNumberFormat="1" applyFont="1" applyBorder="1" applyAlignment="1">
      <alignment vertical="center"/>
    </xf>
    <xf numFmtId="179" fontId="9" fillId="0" borderId="37" xfId="36" applyNumberFormat="1" applyFont="1" applyBorder="1" applyAlignment="1">
      <alignment vertical="center"/>
    </xf>
    <xf numFmtId="179" fontId="9" fillId="0" borderId="40" xfId="36" applyNumberFormat="1" applyFont="1" applyBorder="1" applyAlignment="1">
      <alignment vertical="center"/>
    </xf>
    <xf numFmtId="179" fontId="9" fillId="0" borderId="41" xfId="36" applyNumberFormat="1" applyFont="1" applyBorder="1" applyAlignment="1">
      <alignment horizontal="center" vertical="center"/>
    </xf>
    <xf numFmtId="179" fontId="9" fillId="0" borderId="47" xfId="36" applyNumberFormat="1" applyFont="1" applyBorder="1" applyAlignment="1">
      <alignment horizontal="center" vertical="center" wrapText="1"/>
    </xf>
    <xf numFmtId="179" fontId="13" fillId="0" borderId="48" xfId="36" applyNumberFormat="1" applyFont="1" applyBorder="1" applyAlignment="1">
      <alignment horizontal="center" vertical="center"/>
    </xf>
    <xf numFmtId="179" fontId="9" fillId="0" borderId="49" xfId="36" applyNumberFormat="1" applyFont="1" applyBorder="1" applyAlignment="1">
      <alignment horizontal="center" vertical="center" wrapText="1"/>
    </xf>
    <xf numFmtId="179" fontId="9" fillId="0" borderId="34" xfId="36" applyNumberFormat="1" applyFont="1" applyBorder="1" applyAlignment="1">
      <alignment horizontal="center" vertical="center"/>
    </xf>
    <xf numFmtId="178" fontId="9" fillId="0" borderId="15" xfId="37" applyNumberFormat="1" applyFont="1" applyFill="1" applyBorder="1" applyAlignment="1">
      <alignment horizontal="right" vertical="center"/>
    </xf>
    <xf numFmtId="178" fontId="9" fillId="0" borderId="41" xfId="37" applyNumberFormat="1" applyFont="1" applyFill="1" applyBorder="1" applyAlignment="1">
      <alignment horizontal="right" vertical="center"/>
    </xf>
    <xf numFmtId="189" fontId="9" fillId="0" borderId="50" xfId="37" applyNumberFormat="1" applyFont="1" applyFill="1" applyBorder="1" applyAlignment="1">
      <alignment horizontal="right" vertical="center"/>
    </xf>
    <xf numFmtId="178" fontId="9" fillId="0" borderId="48" xfId="37" applyNumberFormat="1" applyFont="1" applyFill="1" applyBorder="1" applyAlignment="1">
      <alignment horizontal="right" vertical="center"/>
    </xf>
    <xf numFmtId="189" fontId="9" fillId="0" borderId="51" xfId="37" applyNumberFormat="1" applyFont="1" applyFill="1" applyBorder="1" applyAlignment="1">
      <alignment horizontal="right" vertical="center"/>
    </xf>
    <xf numFmtId="189" fontId="9" fillId="0" borderId="15" xfId="37" applyNumberFormat="1" applyFont="1" applyBorder="1" applyAlignment="1">
      <alignment horizontal="right" vertical="center"/>
    </xf>
    <xf numFmtId="179" fontId="9" fillId="0" borderId="37" xfId="36" applyNumberFormat="1" applyFont="1" applyBorder="1" applyAlignment="1">
      <alignment horizontal="center" vertical="center"/>
    </xf>
    <xf numFmtId="179" fontId="9" fillId="0" borderId="52" xfId="36" applyNumberFormat="1" applyFont="1" applyBorder="1" applyAlignment="1">
      <alignment horizontal="center" vertical="center"/>
    </xf>
    <xf numFmtId="178" fontId="9" fillId="0" borderId="53" xfId="37" applyNumberFormat="1" applyFont="1" applyFill="1" applyBorder="1" applyAlignment="1">
      <alignment horizontal="right" vertical="center"/>
    </xf>
    <xf numFmtId="178" fontId="9" fillId="0" borderId="54" xfId="37" applyNumberFormat="1" applyFont="1" applyFill="1" applyBorder="1" applyAlignment="1">
      <alignment horizontal="right" vertical="center"/>
    </xf>
    <xf numFmtId="189" fontId="9" fillId="0" borderId="52" xfId="37" applyNumberFormat="1" applyFont="1" applyFill="1" applyBorder="1" applyAlignment="1">
      <alignment horizontal="right" vertical="center"/>
    </xf>
    <xf numFmtId="178" fontId="9" fillId="0" borderId="55" xfId="37" applyNumberFormat="1" applyFont="1" applyFill="1" applyBorder="1" applyAlignment="1">
      <alignment horizontal="right" vertical="center"/>
    </xf>
    <xf numFmtId="189" fontId="9" fillId="0" borderId="56" xfId="37" applyNumberFormat="1" applyFont="1" applyFill="1" applyBorder="1" applyAlignment="1">
      <alignment horizontal="right" vertical="center"/>
    </xf>
    <xf numFmtId="189" fontId="9" fillId="0" borderId="53" xfId="37" applyNumberFormat="1" applyFont="1" applyBorder="1" applyAlignment="1">
      <alignment horizontal="right" vertical="center"/>
    </xf>
    <xf numFmtId="178" fontId="9" fillId="0" borderId="53" xfId="37" applyNumberFormat="1" applyFont="1" applyFill="1" applyBorder="1" applyAlignment="1">
      <alignment horizontal="right" vertical="center" wrapText="1"/>
    </xf>
    <xf numFmtId="179" fontId="9" fillId="0" borderId="45" xfId="36" applyNumberFormat="1" applyFont="1" applyBorder="1" applyAlignment="1">
      <alignment horizontal="center" vertical="center"/>
    </xf>
    <xf numFmtId="178" fontId="9" fillId="0" borderId="15" xfId="37" applyNumberFormat="1" applyFont="1" applyBorder="1" applyAlignment="1">
      <alignment horizontal="right" vertical="center"/>
    </xf>
    <xf numFmtId="178" fontId="9" fillId="0" borderId="41" xfId="37" applyNumberFormat="1" applyFont="1" applyBorder="1" applyAlignment="1">
      <alignment horizontal="right" vertical="center"/>
    </xf>
    <xf numFmtId="189" fontId="9" fillId="0" borderId="50" xfId="37" applyNumberFormat="1" applyFont="1" applyBorder="1" applyAlignment="1">
      <alignment horizontal="right" vertical="center"/>
    </xf>
    <xf numFmtId="178" fontId="9" fillId="0" borderId="48" xfId="37" applyNumberFormat="1" applyFont="1" applyBorder="1" applyAlignment="1">
      <alignment horizontal="right" vertical="center"/>
    </xf>
    <xf numFmtId="189"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9" fontId="14" fillId="0" borderId="36" xfId="26" applyNumberFormat="1" applyFont="1" applyFill="1" applyBorder="1" applyAlignment="1">
      <alignment horizontal="right" vertical="center"/>
    </xf>
    <xf numFmtId="179" fontId="14" fillId="0" borderId="8" xfId="26" applyNumberFormat="1" applyFont="1" applyFill="1" applyBorder="1" applyAlignment="1">
      <alignment horizontal="right" vertical="center"/>
    </xf>
    <xf numFmtId="179"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2" fontId="14" fillId="0" borderId="36" xfId="26" applyNumberFormat="1" applyFont="1" applyFill="1" applyBorder="1" applyAlignment="1">
      <alignment horizontal="right" vertical="center"/>
    </xf>
    <xf numFmtId="182" fontId="14" fillId="0" borderId="8" xfId="26" applyNumberFormat="1" applyFont="1" applyFill="1" applyBorder="1" applyAlignment="1">
      <alignment horizontal="right" vertical="center"/>
    </xf>
    <xf numFmtId="182"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79" fontId="14" fillId="0" borderId="7" xfId="26" applyNumberFormat="1" applyFont="1" applyFill="1" applyBorder="1" applyAlignment="1">
      <alignment horizontal="right" vertical="center"/>
    </xf>
    <xf numFmtId="179" fontId="14" fillId="0" borderId="0" xfId="26" applyNumberFormat="1" applyFont="1" applyFill="1" applyBorder="1" applyAlignment="1">
      <alignment horizontal="right" vertical="center"/>
    </xf>
    <xf numFmtId="179"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184" fontId="14" fillId="0" borderId="7" xfId="26" applyNumberFormat="1" applyFont="1" applyFill="1" applyBorder="1" applyAlignment="1">
      <alignment horizontal="right" vertical="center"/>
    </xf>
    <xf numFmtId="184" fontId="14" fillId="0" borderId="0" xfId="26" applyNumberFormat="1" applyFont="1" applyFill="1" applyBorder="1" applyAlignment="1">
      <alignment horizontal="right" vertical="center"/>
    </xf>
    <xf numFmtId="184"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9" fontId="14" fillId="0" borderId="75" xfId="26" applyNumberFormat="1" applyFont="1" applyFill="1" applyBorder="1" applyAlignment="1">
      <alignment horizontal="right" vertical="center"/>
    </xf>
    <xf numFmtId="179" fontId="14" fillId="0" borderId="25" xfId="26" applyNumberFormat="1" applyFont="1" applyFill="1" applyBorder="1" applyAlignment="1">
      <alignment horizontal="right" vertical="center"/>
    </xf>
    <xf numFmtId="179"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9" fontId="14" fillId="0" borderId="39" xfId="26" applyNumberFormat="1" applyFont="1" applyFill="1" applyBorder="1" applyAlignment="1">
      <alignment horizontal="right" vertical="center"/>
    </xf>
    <xf numFmtId="179" fontId="14" fillId="0" borderId="31" xfId="26" applyNumberFormat="1" applyFont="1" applyFill="1" applyBorder="1" applyAlignment="1">
      <alignment horizontal="right" vertical="center"/>
    </xf>
    <xf numFmtId="179"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6" fontId="14" fillId="0" borderId="44" xfId="26" applyNumberFormat="1" applyFont="1" applyFill="1" applyBorder="1" applyAlignment="1">
      <alignment horizontal="right" vertical="center"/>
    </xf>
    <xf numFmtId="186" fontId="14" fillId="0" borderId="18" xfId="26" applyNumberFormat="1" applyFont="1" applyFill="1" applyBorder="1" applyAlignment="1">
      <alignment horizontal="right" vertical="center"/>
    </xf>
    <xf numFmtId="186"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9" fontId="13" fillId="0" borderId="57" xfId="26" applyNumberFormat="1" applyFont="1" applyFill="1" applyBorder="1" applyAlignment="1">
      <alignment horizontal="right" vertical="center"/>
    </xf>
    <xf numFmtId="179" fontId="13" fillId="0" borderId="8" xfId="26" applyNumberFormat="1" applyFont="1" applyFill="1" applyBorder="1" applyAlignment="1">
      <alignment horizontal="right" vertical="center"/>
    </xf>
    <xf numFmtId="179"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9" fontId="13" fillId="0" borderId="39" xfId="26" applyNumberFormat="1" applyFont="1" applyFill="1" applyBorder="1" applyAlignment="1">
      <alignment horizontal="right" vertical="center"/>
    </xf>
    <xf numFmtId="179" fontId="13" fillId="0" borderId="31" xfId="26" applyNumberFormat="1" applyFont="1" applyFill="1" applyBorder="1" applyAlignment="1">
      <alignment horizontal="right" vertical="center"/>
    </xf>
    <xf numFmtId="179" fontId="13" fillId="0" borderId="32" xfId="26" applyNumberFormat="1" applyFont="1" applyFill="1" applyBorder="1" applyAlignment="1">
      <alignment horizontal="right" vertical="center"/>
    </xf>
    <xf numFmtId="182" fontId="14" fillId="0" borderId="39" xfId="26" applyNumberFormat="1" applyFont="1" applyFill="1" applyBorder="1" applyAlignment="1">
      <alignment horizontal="right" vertical="center"/>
    </xf>
    <xf numFmtId="182" fontId="14" fillId="0" borderId="31" xfId="26" applyNumberFormat="1" applyFont="1" applyFill="1" applyBorder="1" applyAlignment="1">
      <alignment horizontal="right" vertical="center"/>
    </xf>
    <xf numFmtId="182" fontId="14" fillId="0" borderId="42" xfId="26" applyNumberFormat="1" applyFont="1" applyFill="1" applyBorder="1" applyAlignment="1">
      <alignment horizontal="right" vertical="center"/>
    </xf>
    <xf numFmtId="182"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9"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2" fontId="14" fillId="0" borderId="71" xfId="26" applyNumberFormat="1" applyFont="1" applyFill="1" applyBorder="1" applyAlignment="1">
      <alignment horizontal="right" vertical="center"/>
    </xf>
    <xf numFmtId="182" fontId="14" fillId="0" borderId="72" xfId="26" applyNumberFormat="1" applyFont="1" applyFill="1" applyBorder="1" applyAlignment="1">
      <alignment horizontal="right" vertical="center"/>
    </xf>
    <xf numFmtId="182"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6" fontId="13" fillId="0" borderId="41" xfId="26" applyNumberFormat="1" applyFont="1" applyFill="1" applyBorder="1" applyAlignment="1">
      <alignment horizontal="right" vertical="center"/>
    </xf>
    <xf numFmtId="186" fontId="13" fillId="0" borderId="12" xfId="26" applyNumberFormat="1" applyFont="1" applyFill="1" applyBorder="1" applyAlignment="1">
      <alignment horizontal="right" vertical="center"/>
    </xf>
    <xf numFmtId="186"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4" fontId="14" fillId="0" borderId="78" xfId="26" applyNumberFormat="1" applyFont="1" applyFill="1" applyBorder="1" applyAlignment="1">
      <alignment horizontal="right" vertical="center"/>
    </xf>
    <xf numFmtId="184" fontId="14" fillId="0" borderId="79" xfId="26" applyNumberFormat="1" applyFont="1" applyFill="1" applyBorder="1" applyAlignment="1">
      <alignment horizontal="right" vertical="center"/>
    </xf>
    <xf numFmtId="184" fontId="14" fillId="0" borderId="6" xfId="26" applyNumberFormat="1" applyFont="1" applyFill="1" applyBorder="1" applyAlignment="1">
      <alignment horizontal="right" vertical="center"/>
    </xf>
    <xf numFmtId="182" fontId="14" fillId="0" borderId="44" xfId="26" applyNumberFormat="1" applyFont="1" applyFill="1" applyBorder="1" applyAlignment="1">
      <alignment horizontal="right" vertical="center"/>
    </xf>
    <xf numFmtId="182" fontId="14" fillId="0" borderId="18" xfId="26" applyNumberFormat="1" applyFont="1" applyFill="1" applyBorder="1" applyAlignment="1">
      <alignment horizontal="right" vertical="center"/>
    </xf>
    <xf numFmtId="182" fontId="14" fillId="0" borderId="43" xfId="26" applyNumberFormat="1" applyFont="1" applyFill="1" applyBorder="1" applyAlignment="1">
      <alignment horizontal="right" vertical="center"/>
    </xf>
    <xf numFmtId="182" fontId="14" fillId="0" borderId="19" xfId="26" applyNumberFormat="1" applyFont="1" applyFill="1" applyBorder="1" applyAlignment="1">
      <alignment horizontal="right" vertical="center"/>
    </xf>
    <xf numFmtId="179" fontId="14" fillId="0" borderId="78" xfId="26" applyNumberFormat="1" applyFont="1" applyFill="1" applyBorder="1" applyAlignment="1">
      <alignment horizontal="right" vertical="center"/>
    </xf>
    <xf numFmtId="179" fontId="14" fillId="0" borderId="79" xfId="26" applyNumberFormat="1" applyFont="1" applyFill="1" applyBorder="1" applyAlignment="1">
      <alignment horizontal="right" vertical="center"/>
    </xf>
    <xf numFmtId="179"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9" fontId="14" fillId="0" borderId="44" xfId="26" applyNumberFormat="1" applyFont="1" applyFill="1" applyBorder="1" applyAlignment="1">
      <alignment horizontal="right" vertical="center"/>
    </xf>
    <xf numFmtId="179" fontId="14" fillId="0" borderId="18" xfId="26" applyNumberFormat="1" applyFont="1" applyFill="1" applyBorder="1" applyAlignment="1">
      <alignment horizontal="right" vertical="center"/>
    </xf>
    <xf numFmtId="179"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9" fontId="14" fillId="0" borderId="71" xfId="26" applyNumberFormat="1" applyFont="1" applyFill="1" applyBorder="1" applyAlignment="1">
      <alignment horizontal="right" vertical="center"/>
    </xf>
    <xf numFmtId="179" fontId="14" fillId="0" borderId="72" xfId="26" applyNumberFormat="1" applyFont="1" applyFill="1" applyBorder="1" applyAlignment="1">
      <alignment horizontal="right" vertical="center"/>
    </xf>
    <xf numFmtId="179"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7"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9" fontId="14" fillId="0" borderId="41" xfId="29" applyNumberFormat="1" applyFont="1" applyFill="1" applyBorder="1" applyAlignment="1">
      <alignment horizontal="right" vertical="center"/>
    </xf>
    <xf numFmtId="179" fontId="14" fillId="0" borderId="12" xfId="29" applyNumberFormat="1" applyFont="1" applyFill="1" applyBorder="1" applyAlignment="1">
      <alignment horizontal="right" vertical="center"/>
    </xf>
    <xf numFmtId="179" fontId="14" fillId="0" borderId="82" xfId="29" applyNumberFormat="1" applyFont="1" applyFill="1" applyBorder="1" applyAlignment="1">
      <alignment horizontal="right" vertical="center"/>
    </xf>
    <xf numFmtId="182" fontId="14" fillId="0" borderId="83" xfId="29" applyNumberFormat="1" applyFont="1" applyFill="1" applyBorder="1" applyAlignment="1">
      <alignment horizontal="right" vertical="center"/>
    </xf>
    <xf numFmtId="179" fontId="14" fillId="0" borderId="83" xfId="29" applyNumberFormat="1" applyFont="1" applyFill="1" applyBorder="1" applyAlignment="1">
      <alignment horizontal="right" vertical="center"/>
    </xf>
    <xf numFmtId="182" fontId="14" fillId="0" borderId="84" xfId="29" applyNumberFormat="1" applyFont="1" applyFill="1" applyBorder="1" applyAlignment="1">
      <alignment horizontal="right" vertical="center"/>
    </xf>
    <xf numFmtId="182" fontId="14" fillId="0" borderId="12" xfId="29" applyNumberFormat="1" applyFont="1" applyFill="1" applyBorder="1" applyAlignment="1">
      <alignment horizontal="right" vertical="center"/>
    </xf>
    <xf numFmtId="182"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9" fontId="14" fillId="0" borderId="60" xfId="29" applyNumberFormat="1" applyFont="1" applyFill="1" applyBorder="1" applyAlignment="1">
      <alignment horizontal="right" vertical="center"/>
    </xf>
    <xf numFmtId="179" fontId="14" fillId="0" borderId="0" xfId="29" applyNumberFormat="1" applyFont="1" applyFill="1" applyBorder="1" applyAlignment="1">
      <alignment horizontal="right" vertical="center"/>
    </xf>
    <xf numFmtId="179" fontId="14" fillId="0" borderId="85" xfId="29" applyNumberFormat="1" applyFont="1" applyFill="1" applyBorder="1" applyAlignment="1">
      <alignment horizontal="right" vertical="center"/>
    </xf>
    <xf numFmtId="182" fontId="14" fillId="0" borderId="86" xfId="29" applyNumberFormat="1" applyFont="1" applyFill="1" applyBorder="1" applyAlignment="1">
      <alignment horizontal="right" vertical="center"/>
    </xf>
    <xf numFmtId="179" fontId="14" fillId="0" borderId="86" xfId="29" applyNumberFormat="1" applyFont="1" applyFill="1" applyBorder="1" applyAlignment="1">
      <alignment horizontal="right" vertical="center"/>
    </xf>
    <xf numFmtId="182" fontId="14" fillId="0" borderId="88" xfId="29" applyNumberFormat="1" applyFont="1" applyFill="1" applyBorder="1" applyAlignment="1">
      <alignment horizontal="right" vertical="center"/>
    </xf>
    <xf numFmtId="182" fontId="14" fillId="0" borderId="0" xfId="29" applyNumberFormat="1" applyFont="1" applyFill="1" applyBorder="1" applyAlignment="1">
      <alignment horizontal="right" vertical="center"/>
    </xf>
    <xf numFmtId="182" fontId="14" fillId="0" borderId="38" xfId="29" applyNumberFormat="1" applyFont="1" applyFill="1" applyBorder="1" applyAlignment="1">
      <alignment horizontal="right" vertical="center"/>
    </xf>
    <xf numFmtId="179" fontId="14" fillId="0" borderId="87" xfId="29" applyNumberFormat="1" applyFont="1" applyFill="1" applyBorder="1" applyAlignment="1">
      <alignment horizontal="right" vertical="center"/>
    </xf>
    <xf numFmtId="179" fontId="14" fillId="0" borderId="88" xfId="29" applyNumberFormat="1" applyFont="1" applyFill="1" applyBorder="1" applyAlignment="1">
      <alignment horizontal="right" vertical="center"/>
    </xf>
    <xf numFmtId="179"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9" fontId="14" fillId="0" borderId="84" xfId="29" applyNumberFormat="1" applyFont="1" applyFill="1" applyBorder="1" applyAlignment="1">
      <alignment horizontal="right" vertical="center"/>
    </xf>
    <xf numFmtId="188" fontId="14" fillId="0" borderId="84" xfId="29" applyNumberFormat="1" applyFont="1" applyFill="1" applyBorder="1" applyAlignment="1">
      <alignment horizontal="right" vertical="center"/>
    </xf>
    <xf numFmtId="188" fontId="14" fillId="0" borderId="12" xfId="29" applyNumberFormat="1" applyFont="1" applyFill="1" applyBorder="1" applyAlignment="1">
      <alignment horizontal="right" vertical="center"/>
    </xf>
    <xf numFmtId="188" fontId="14" fillId="0" borderId="82" xfId="29" applyNumberFormat="1" applyFont="1" applyFill="1" applyBorder="1" applyAlignment="1">
      <alignment horizontal="right" vertical="center"/>
    </xf>
    <xf numFmtId="182" fontId="1" fillId="0" borderId="0" xfId="29" applyNumberFormat="1" applyFill="1" applyAlignment="1">
      <alignment horizontal="right" vertical="center"/>
    </xf>
    <xf numFmtId="182"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8" fontId="14" fillId="0" borderId="88" xfId="29" applyNumberFormat="1" applyFont="1" applyFill="1" applyBorder="1" applyAlignment="1">
      <alignment horizontal="right" vertical="center"/>
    </xf>
    <xf numFmtId="188" fontId="1" fillId="0" borderId="0" xfId="29" applyNumberFormat="1" applyFill="1" applyAlignment="1">
      <alignment horizontal="right" vertical="center"/>
    </xf>
    <xf numFmtId="188"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2"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2"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2"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2"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9" fontId="14" fillId="0" borderId="45" xfId="29" applyNumberFormat="1" applyFont="1" applyFill="1" applyBorder="1" applyAlignment="1">
      <alignment horizontal="right" vertical="center"/>
    </xf>
    <xf numFmtId="179" fontId="14" fillId="0" borderId="37" xfId="29" applyNumberFormat="1" applyFont="1" applyFill="1" applyBorder="1" applyAlignment="1">
      <alignment horizontal="right" vertical="center"/>
    </xf>
    <xf numFmtId="179" fontId="14" fillId="0" borderId="49" xfId="29" applyNumberFormat="1" applyFont="1" applyFill="1" applyBorder="1" applyAlignment="1">
      <alignment horizontal="right" vertical="center"/>
    </xf>
    <xf numFmtId="179" fontId="14" fillId="0" borderId="89" xfId="29" applyNumberFormat="1" applyFont="1" applyFill="1" applyBorder="1" applyAlignment="1">
      <alignment horizontal="right" vertical="center"/>
    </xf>
    <xf numFmtId="182" fontId="14" fillId="0" borderId="90" xfId="29" applyNumberFormat="1" applyFont="1" applyFill="1" applyBorder="1" applyAlignment="1">
      <alignment horizontal="right" vertical="center"/>
    </xf>
    <xf numFmtId="179" fontId="14" fillId="0" borderId="90" xfId="29" applyNumberFormat="1" applyFont="1" applyFill="1" applyBorder="1" applyAlignment="1">
      <alignment horizontal="right" vertical="center"/>
    </xf>
    <xf numFmtId="182" fontId="14" fillId="0" borderId="91" xfId="29" applyNumberFormat="1" applyFont="1" applyFill="1" applyBorder="1" applyAlignment="1">
      <alignment horizontal="right" vertical="center"/>
    </xf>
    <xf numFmtId="182"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9" fontId="14" fillId="0" borderId="40" xfId="29" applyNumberFormat="1" applyFont="1" applyFill="1" applyBorder="1" applyAlignment="1">
      <alignment horizontal="right" vertical="center"/>
    </xf>
    <xf numFmtId="188" fontId="14" fillId="0" borderId="0" xfId="29" applyNumberFormat="1" applyFont="1" applyFill="1" applyBorder="1" applyAlignment="1">
      <alignment horizontal="right" vertical="center"/>
    </xf>
    <xf numFmtId="188"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9" fontId="14" fillId="4" borderId="88" xfId="29" applyNumberFormat="1" applyFont="1" applyFill="1" applyBorder="1" applyAlignment="1">
      <alignment horizontal="right" vertical="center"/>
    </xf>
    <xf numFmtId="179" fontId="14" fillId="4" borderId="0" xfId="29" applyNumberFormat="1" applyFont="1" applyFill="1" applyBorder="1" applyAlignment="1">
      <alignment horizontal="right" vertical="center"/>
    </xf>
    <xf numFmtId="179"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8" fontId="14" fillId="0" borderId="91" xfId="29" applyNumberFormat="1" applyFont="1" applyFill="1" applyBorder="1" applyAlignment="1">
      <alignment horizontal="right" vertical="center"/>
    </xf>
    <xf numFmtId="188" fontId="1" fillId="0" borderId="49" xfId="29" applyNumberFormat="1" applyFill="1" applyBorder="1" applyAlignment="1">
      <alignment horizontal="right" vertical="center"/>
    </xf>
    <xf numFmtId="188" fontId="1" fillId="0" borderId="89" xfId="29" applyNumberFormat="1" applyFill="1" applyBorder="1" applyAlignment="1">
      <alignment horizontal="right" vertical="center"/>
    </xf>
    <xf numFmtId="179" fontId="14" fillId="0" borderId="91" xfId="29" applyNumberFormat="1" applyFont="1" applyFill="1" applyBorder="1" applyAlignment="1">
      <alignment horizontal="right" vertical="center"/>
    </xf>
    <xf numFmtId="179" fontId="14" fillId="4" borderId="91" xfId="29" applyNumberFormat="1" applyFont="1" applyFill="1" applyBorder="1" applyAlignment="1">
      <alignment horizontal="right" vertical="center"/>
    </xf>
    <xf numFmtId="179" fontId="14" fillId="4" borderId="49" xfId="29" applyNumberFormat="1" applyFont="1" applyFill="1" applyBorder="1" applyAlignment="1">
      <alignment horizontal="right" vertical="center"/>
    </xf>
    <xf numFmtId="179"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8" fontId="26" fillId="0" borderId="101" xfId="32" applyNumberFormat="1" applyFont="1" applyBorder="1" applyAlignment="1" applyProtection="1">
      <alignment horizontal="right" vertical="center" shrinkToFit="1"/>
      <protection locked="0"/>
    </xf>
    <xf numFmtId="178" fontId="26" fillId="0" borderId="102" xfId="32" applyNumberFormat="1" applyFont="1" applyBorder="1" applyAlignment="1" applyProtection="1">
      <alignment horizontal="right" vertical="center" shrinkToFit="1"/>
      <protection locked="0"/>
    </xf>
    <xf numFmtId="178" fontId="26" fillId="0" borderId="103" xfId="32" applyNumberFormat="1" applyFont="1" applyBorder="1" applyAlignment="1" applyProtection="1">
      <alignment horizontal="right" vertical="center" shrinkToFit="1"/>
      <protection locked="0"/>
    </xf>
    <xf numFmtId="178" fontId="26" fillId="0" borderId="104" xfId="32" applyNumberFormat="1" applyFont="1" applyBorder="1" applyAlignment="1" applyProtection="1">
      <alignment horizontal="right" vertical="center" shrinkToFit="1"/>
      <protection locked="0"/>
    </xf>
    <xf numFmtId="178" fontId="26" fillId="0" borderId="105" xfId="32" applyNumberFormat="1" applyFont="1" applyBorder="1" applyAlignment="1" applyProtection="1">
      <alignment horizontal="right" vertical="center" shrinkToFit="1"/>
      <protection locked="0"/>
    </xf>
    <xf numFmtId="178"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8" fontId="26" fillId="0" borderId="115" xfId="32" applyNumberFormat="1" applyFont="1" applyBorder="1" applyAlignment="1" applyProtection="1">
      <alignment horizontal="right" vertical="center" shrinkToFit="1"/>
      <protection locked="0"/>
    </xf>
    <xf numFmtId="178" fontId="26" fillId="0" borderId="116" xfId="32" applyNumberFormat="1" applyFont="1" applyBorder="1" applyAlignment="1" applyProtection="1">
      <alignment horizontal="right" vertical="center" shrinkToFit="1"/>
      <protection locked="0"/>
    </xf>
    <xf numFmtId="178" fontId="26" fillId="0" borderId="117" xfId="32" applyNumberFormat="1" applyFont="1" applyBorder="1" applyAlignment="1" applyProtection="1">
      <alignment horizontal="right" vertical="center" shrinkToFit="1"/>
      <protection locked="0"/>
    </xf>
    <xf numFmtId="178" fontId="26" fillId="0" borderId="118" xfId="32" applyNumberFormat="1" applyFont="1" applyBorder="1" applyAlignment="1" applyProtection="1">
      <alignment horizontal="right" vertical="center" shrinkToFit="1"/>
      <protection locked="0"/>
    </xf>
    <xf numFmtId="178" fontId="26" fillId="0" borderId="113" xfId="32" applyNumberFormat="1" applyFont="1" applyBorder="1" applyAlignment="1" applyProtection="1">
      <alignment horizontal="right" vertical="center" shrinkToFit="1"/>
      <protection locked="0"/>
    </xf>
    <xf numFmtId="178" fontId="26" fillId="0" borderId="119" xfId="32" applyNumberFormat="1" applyFont="1" applyBorder="1" applyAlignment="1" applyProtection="1">
      <alignment horizontal="right" vertical="center" shrinkToFit="1"/>
      <protection locked="0"/>
    </xf>
    <xf numFmtId="178" fontId="26" fillId="0" borderId="120" xfId="33" applyNumberFormat="1" applyFont="1" applyBorder="1" applyAlignment="1" applyProtection="1">
      <alignment horizontal="right" vertical="center" shrinkToFit="1"/>
      <protection locked="0"/>
    </xf>
    <xf numFmtId="178"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8" fontId="26" fillId="0" borderId="98" xfId="33" applyNumberFormat="1" applyFont="1" applyBorder="1" applyAlignment="1" applyProtection="1">
      <alignment horizontal="right" vertical="center" shrinkToFit="1"/>
      <protection locked="0"/>
    </xf>
    <xf numFmtId="178" fontId="26" fillId="0" borderId="99" xfId="33" applyNumberFormat="1" applyFont="1" applyBorder="1" applyAlignment="1" applyProtection="1">
      <alignment horizontal="right" vertical="center" shrinkToFit="1"/>
      <protection locked="0"/>
    </xf>
    <xf numFmtId="178" fontId="26" fillId="0" borderId="100" xfId="33" applyNumberFormat="1" applyFont="1" applyBorder="1" applyAlignment="1" applyProtection="1">
      <alignment horizontal="right" vertical="center" shrinkToFit="1"/>
      <protection locked="0"/>
    </xf>
    <xf numFmtId="178" fontId="26" fillId="0" borderId="107" xfId="33" applyNumberFormat="1" applyFont="1" applyBorder="1" applyAlignment="1" applyProtection="1">
      <alignment horizontal="right" vertical="center" shrinkToFit="1"/>
      <protection locked="0"/>
    </xf>
    <xf numFmtId="178"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8" fontId="26" fillId="0" borderId="112" xfId="33" applyNumberFormat="1" applyFont="1" applyBorder="1" applyAlignment="1" applyProtection="1">
      <alignment horizontal="right" vertical="center" shrinkToFit="1"/>
      <protection locked="0"/>
    </xf>
    <xf numFmtId="178" fontId="26" fillId="0" borderId="113" xfId="33" applyNumberFormat="1" applyFont="1" applyBorder="1" applyAlignment="1" applyProtection="1">
      <alignment horizontal="right" vertical="center" shrinkToFit="1"/>
      <protection locked="0"/>
    </xf>
    <xf numFmtId="178"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8" fontId="26" fillId="0" borderId="123" xfId="32" applyNumberFormat="1" applyFont="1" applyBorder="1" applyAlignment="1" applyProtection="1">
      <alignment horizontal="right" vertical="center" shrinkToFit="1"/>
      <protection locked="0"/>
    </xf>
    <xf numFmtId="178" fontId="26" fillId="0" borderId="124" xfId="32" applyNumberFormat="1" applyFont="1" applyBorder="1" applyAlignment="1" applyProtection="1">
      <alignment horizontal="right" vertical="center" shrinkToFit="1"/>
      <protection locked="0"/>
    </xf>
    <xf numFmtId="178"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8" fontId="26" fillId="7" borderId="128" xfId="33" applyNumberFormat="1" applyFont="1" applyFill="1" applyBorder="1" applyAlignment="1" applyProtection="1">
      <alignment horizontal="right" vertical="center" shrinkToFit="1"/>
      <protection locked="0"/>
    </xf>
    <xf numFmtId="178" fontId="26" fillId="7" borderId="129" xfId="33" applyNumberFormat="1" applyFont="1" applyFill="1" applyBorder="1" applyAlignment="1" applyProtection="1">
      <alignment horizontal="right" vertical="center" shrinkToFit="1"/>
      <protection locked="0"/>
    </xf>
    <xf numFmtId="178" fontId="26" fillId="7" borderId="130" xfId="33" applyNumberFormat="1" applyFont="1" applyFill="1" applyBorder="1" applyAlignment="1" applyProtection="1">
      <alignment horizontal="right" vertical="center" shrinkToFit="1"/>
      <protection locked="0"/>
    </xf>
    <xf numFmtId="178" fontId="26" fillId="7" borderId="131" xfId="33" applyNumberFormat="1" applyFont="1" applyFill="1" applyBorder="1" applyAlignment="1" applyProtection="1">
      <alignment horizontal="right" vertical="center" shrinkToFit="1"/>
      <protection locked="0"/>
    </xf>
    <xf numFmtId="178" fontId="26" fillId="7" borderId="132" xfId="33" applyNumberFormat="1" applyFont="1" applyFill="1" applyBorder="1" applyAlignment="1" applyProtection="1">
      <alignment horizontal="right" vertical="center" shrinkToFit="1"/>
      <protection locked="0"/>
    </xf>
    <xf numFmtId="178" fontId="26" fillId="7" borderId="133" xfId="33" applyNumberFormat="1" applyFont="1" applyFill="1" applyBorder="1" applyAlignment="1" applyProtection="1">
      <alignment horizontal="right" vertical="center" shrinkToFit="1"/>
      <protection locked="0"/>
    </xf>
    <xf numFmtId="178"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8" fontId="26" fillId="0" borderId="126" xfId="33" applyNumberFormat="1" applyFont="1" applyBorder="1" applyAlignment="1" applyProtection="1">
      <alignment horizontal="right" vertical="center" shrinkToFit="1"/>
      <protection locked="0"/>
    </xf>
    <xf numFmtId="178"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8" fontId="26" fillId="7" borderId="17" xfId="33" applyNumberFormat="1" applyFont="1" applyFill="1" applyBorder="1" applyAlignment="1" applyProtection="1">
      <alignment horizontal="right" vertical="center" shrinkToFit="1"/>
      <protection locked="0"/>
    </xf>
    <xf numFmtId="178" fontId="26" fillId="7" borderId="18" xfId="33" applyNumberFormat="1" applyFont="1" applyFill="1" applyBorder="1" applyAlignment="1" applyProtection="1">
      <alignment horizontal="right" vertical="center" shrinkToFit="1"/>
      <protection locked="0"/>
    </xf>
    <xf numFmtId="178"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8" fontId="26" fillId="0" borderId="137" xfId="30" applyNumberFormat="1" applyFont="1" applyBorder="1" applyAlignment="1" applyProtection="1">
      <alignment horizontal="right" vertical="center" shrinkToFit="1"/>
      <protection locked="0"/>
    </xf>
    <xf numFmtId="189"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8" fontId="26" fillId="0" borderId="136" xfId="32" applyNumberFormat="1" applyFont="1" applyBorder="1" applyAlignment="1" applyProtection="1">
      <alignment horizontal="right" vertical="center" shrinkToFit="1"/>
      <protection locked="0"/>
    </xf>
    <xf numFmtId="178" fontId="26" fillId="0" borderId="137" xfId="32" applyNumberFormat="1" applyFont="1" applyBorder="1" applyAlignment="1" applyProtection="1">
      <alignment horizontal="right" vertical="center" shrinkToFit="1"/>
      <protection locked="0"/>
    </xf>
    <xf numFmtId="178" fontId="26" fillId="0" borderId="138" xfId="32" applyNumberFormat="1" applyFont="1" applyBorder="1" applyAlignment="1" applyProtection="1">
      <alignment horizontal="right" vertical="center" shrinkToFit="1"/>
      <protection locked="0"/>
    </xf>
    <xf numFmtId="178" fontId="26" fillId="0" borderId="139" xfId="32" applyNumberFormat="1" applyFont="1" applyBorder="1" applyAlignment="1" applyProtection="1">
      <alignment horizontal="right" vertical="center" shrinkToFit="1"/>
      <protection locked="0"/>
    </xf>
    <xf numFmtId="178" fontId="26" fillId="0" borderId="140" xfId="32" applyNumberFormat="1" applyFont="1" applyBorder="1" applyAlignment="1" applyProtection="1">
      <alignment horizontal="right" vertical="center" shrinkToFit="1"/>
      <protection locked="0"/>
    </xf>
    <xf numFmtId="178"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8" fontId="26" fillId="0" borderId="120" xfId="30" applyNumberFormat="1" applyFont="1" applyBorder="1" applyAlignment="1" applyProtection="1">
      <alignment horizontal="right" vertical="center" shrinkToFit="1"/>
      <protection locked="0"/>
    </xf>
    <xf numFmtId="178" fontId="26" fillId="0" borderId="116" xfId="30" applyNumberFormat="1" applyFont="1" applyBorder="1" applyAlignment="1" applyProtection="1">
      <alignment horizontal="right" vertical="center" shrinkToFit="1"/>
      <protection locked="0"/>
    </xf>
    <xf numFmtId="189" fontId="26" fillId="0" borderId="116" xfId="30" applyNumberFormat="1" applyFont="1" applyBorder="1" applyAlignment="1" applyProtection="1">
      <alignment horizontal="right" vertical="center" shrinkToFit="1"/>
      <protection locked="0"/>
    </xf>
    <xf numFmtId="178" fontId="26" fillId="5" borderId="115" xfId="31" applyNumberFormat="1" applyFont="1" applyFill="1" applyBorder="1" applyAlignment="1" applyProtection="1">
      <alignment horizontal="right" vertical="center" shrinkToFit="1"/>
      <protection locked="0"/>
    </xf>
    <xf numFmtId="178" fontId="26" fillId="5" borderId="116" xfId="31" applyNumberFormat="1" applyFont="1" applyFill="1" applyBorder="1" applyAlignment="1" applyProtection="1">
      <alignment horizontal="right" vertical="center" shrinkToFit="1"/>
      <protection locked="0"/>
    </xf>
    <xf numFmtId="178" fontId="26" fillId="5" borderId="117" xfId="31" applyNumberFormat="1" applyFont="1" applyFill="1" applyBorder="1" applyAlignment="1" applyProtection="1">
      <alignment horizontal="right" vertical="center" shrinkToFit="1"/>
      <protection locked="0"/>
    </xf>
    <xf numFmtId="178" fontId="26" fillId="5" borderId="120" xfId="31" applyNumberFormat="1" applyFont="1" applyFill="1" applyBorder="1" applyAlignment="1" applyProtection="1">
      <alignment horizontal="right" vertical="center" shrinkToFit="1"/>
      <protection locked="0"/>
    </xf>
    <xf numFmtId="189" fontId="26" fillId="5" borderId="116" xfId="31" applyNumberFormat="1" applyFont="1" applyFill="1" applyBorder="1" applyAlignment="1" applyProtection="1">
      <alignment horizontal="right" vertical="center" shrinkToFit="1"/>
      <protection locked="0"/>
    </xf>
    <xf numFmtId="178" fontId="26" fillId="7" borderId="142" xfId="30" applyNumberFormat="1" applyFont="1" applyFill="1" applyBorder="1" applyAlignment="1" applyProtection="1">
      <alignment horizontal="right" vertical="center" shrinkToFit="1"/>
      <protection locked="0"/>
    </xf>
    <xf numFmtId="178" fontId="26" fillId="7" borderId="134" xfId="30" applyNumberFormat="1" applyFont="1" applyFill="1" applyBorder="1" applyAlignment="1" applyProtection="1">
      <alignment horizontal="right" vertical="center" shrinkToFit="1"/>
      <protection locked="0"/>
    </xf>
    <xf numFmtId="178" fontId="26" fillId="7" borderId="143" xfId="30" applyNumberFormat="1" applyFont="1" applyFill="1" applyBorder="1" applyAlignment="1" applyProtection="1">
      <alignment horizontal="right" vertical="center" shrinkToFit="1"/>
      <protection locked="0"/>
    </xf>
    <xf numFmtId="178" fontId="26" fillId="7" borderId="131" xfId="30" applyNumberFormat="1" applyFont="1" applyFill="1" applyBorder="1" applyAlignment="1" applyProtection="1">
      <alignment horizontal="right" vertical="center" shrinkToFit="1"/>
      <protection locked="0"/>
    </xf>
    <xf numFmtId="178" fontId="26" fillId="7" borderId="129" xfId="30" applyNumberFormat="1" applyFont="1" applyFill="1" applyBorder="1" applyAlignment="1" applyProtection="1">
      <alignment horizontal="right" vertical="center" shrinkToFit="1"/>
      <protection locked="0"/>
    </xf>
    <xf numFmtId="178" fontId="26" fillId="7" borderId="132" xfId="30" applyNumberFormat="1" applyFont="1" applyFill="1" applyBorder="1" applyAlignment="1" applyProtection="1">
      <alignment horizontal="right" vertical="center" shrinkToFit="1"/>
      <protection locked="0"/>
    </xf>
    <xf numFmtId="178"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9"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8" fontId="26" fillId="7" borderId="17" xfId="30" applyNumberFormat="1" applyFont="1" applyFill="1" applyBorder="1" applyAlignment="1" applyProtection="1">
      <alignment horizontal="right" vertical="center" shrinkToFit="1"/>
      <protection locked="0"/>
    </xf>
    <xf numFmtId="178" fontId="26" fillId="7" borderId="18" xfId="30" applyNumberFormat="1" applyFont="1" applyFill="1" applyBorder="1" applyAlignment="1" applyProtection="1">
      <alignment horizontal="right" vertical="center" shrinkToFit="1"/>
      <protection locked="0"/>
    </xf>
    <xf numFmtId="178"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8" fontId="26" fillId="5" borderId="112" xfId="30" applyNumberFormat="1" applyFont="1" applyFill="1" applyBorder="1" applyAlignment="1" applyProtection="1">
      <alignment horizontal="right" vertical="center" shrinkToFit="1"/>
      <protection locked="0"/>
    </xf>
    <xf numFmtId="178" fontId="26" fillId="5" borderId="113" xfId="30" applyNumberFormat="1" applyFont="1" applyFill="1" applyBorder="1" applyAlignment="1" applyProtection="1">
      <alignment horizontal="right" vertical="center" shrinkToFit="1"/>
      <protection locked="0"/>
    </xf>
    <xf numFmtId="178"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8"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8"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8"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8" fontId="26" fillId="0" borderId="112" xfId="30" applyNumberFormat="1" applyFont="1" applyBorder="1" applyAlignment="1" applyProtection="1">
      <alignment horizontal="right" vertical="center" shrinkToFit="1"/>
      <protection locked="0"/>
    </xf>
    <xf numFmtId="178" fontId="26" fillId="0" borderId="113" xfId="30" applyNumberFormat="1" applyFont="1" applyBorder="1" applyAlignment="1" applyProtection="1">
      <alignment horizontal="right" vertical="center" shrinkToFit="1"/>
      <protection locked="0"/>
    </xf>
    <xf numFmtId="178"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8" fontId="26" fillId="5" borderId="123" xfId="30" applyNumberFormat="1" applyFont="1" applyFill="1" applyBorder="1" applyAlignment="1" applyProtection="1">
      <alignment horizontal="right" vertical="center" shrinkToFit="1"/>
      <protection locked="0"/>
    </xf>
    <xf numFmtId="178"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8" fontId="26" fillId="7" borderId="148" xfId="30" applyNumberFormat="1" applyFont="1" applyFill="1" applyBorder="1" applyAlignment="1" applyProtection="1">
      <alignment horizontal="right" vertical="center" shrinkToFit="1"/>
      <protection locked="0"/>
    </xf>
    <xf numFmtId="178" fontId="26" fillId="7" borderId="149" xfId="30" applyNumberFormat="1" applyFont="1" applyFill="1" applyBorder="1" applyAlignment="1" applyProtection="1">
      <alignment horizontal="right" vertical="center" shrinkToFit="1"/>
      <protection locked="0"/>
    </xf>
    <xf numFmtId="178" fontId="26" fillId="7" borderId="150" xfId="30" applyNumberFormat="1" applyFont="1" applyFill="1" applyBorder="1" applyAlignment="1" applyProtection="1">
      <alignment horizontal="right" vertical="center" shrinkToFit="1"/>
      <protection locked="0"/>
    </xf>
    <xf numFmtId="178" fontId="26" fillId="7" borderId="44" xfId="30" applyNumberFormat="1" applyFont="1" applyFill="1" applyBorder="1" applyAlignment="1" applyProtection="1">
      <alignment horizontal="right" vertical="center" shrinkToFit="1"/>
      <protection locked="0"/>
    </xf>
    <xf numFmtId="178"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8" fontId="26" fillId="5" borderId="41" xfId="32" applyNumberFormat="1" applyFont="1" applyFill="1" applyBorder="1" applyAlignment="1" applyProtection="1">
      <alignment horizontal="right" vertical="center" shrinkToFit="1"/>
    </xf>
    <xf numFmtId="178" fontId="26" fillId="5" borderId="12" xfId="32" applyNumberFormat="1" applyFont="1" applyFill="1" applyBorder="1" applyAlignment="1" applyProtection="1">
      <alignment horizontal="right" vertical="center" shrinkToFit="1"/>
    </xf>
    <xf numFmtId="178" fontId="26" fillId="5" borderId="82" xfId="32" applyNumberFormat="1" applyFont="1" applyFill="1" applyBorder="1" applyAlignment="1" applyProtection="1">
      <alignment horizontal="right" vertical="center" shrinkToFit="1"/>
    </xf>
    <xf numFmtId="178" fontId="26" fillId="5" borderId="84" xfId="32" applyNumberFormat="1" applyFont="1" applyFill="1" applyBorder="1" applyAlignment="1" applyProtection="1">
      <alignment horizontal="right" vertical="center" shrinkToFit="1"/>
    </xf>
    <xf numFmtId="189" fontId="26" fillId="5" borderId="84" xfId="32" applyNumberFormat="1" applyFont="1" applyFill="1" applyBorder="1" applyAlignment="1" applyProtection="1">
      <alignment horizontal="right" vertical="center" shrinkToFit="1"/>
    </xf>
    <xf numFmtId="189" fontId="26" fillId="5" borderId="12" xfId="32" applyNumberFormat="1" applyFont="1" applyFill="1" applyBorder="1" applyAlignment="1" applyProtection="1">
      <alignment horizontal="right" vertical="center" shrinkToFit="1"/>
    </xf>
    <xf numFmtId="189"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9" fontId="26" fillId="5" borderId="87" xfId="32" applyNumberFormat="1" applyFont="1" applyFill="1" applyBorder="1" applyAlignment="1" applyProtection="1">
      <alignment horizontal="right" vertical="center" shrinkToFit="1"/>
    </xf>
    <xf numFmtId="189"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8" fontId="26" fillId="5" borderId="154" xfId="32" applyNumberFormat="1" applyFont="1" applyFill="1" applyBorder="1" applyAlignment="1" applyProtection="1">
      <alignment horizontal="right" vertical="center" shrinkToFit="1"/>
    </xf>
    <xf numFmtId="178" fontId="26" fillId="5" borderId="86" xfId="32" applyNumberFormat="1" applyFont="1" applyFill="1" applyBorder="1" applyAlignment="1" applyProtection="1">
      <alignment horizontal="right" vertical="center" shrinkToFit="1"/>
    </xf>
    <xf numFmtId="189" fontId="26" fillId="5" borderId="86" xfId="32" applyNumberFormat="1" applyFont="1" applyFill="1" applyBorder="1" applyAlignment="1" applyProtection="1">
      <alignment horizontal="right" vertical="center" shrinkToFit="1"/>
    </xf>
    <xf numFmtId="189"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8" fontId="26" fillId="5" borderId="151" xfId="32" applyNumberFormat="1" applyFont="1" applyFill="1" applyBorder="1" applyAlignment="1" applyProtection="1">
      <alignment horizontal="right" vertical="center" shrinkToFit="1"/>
    </xf>
    <xf numFmtId="178" fontId="26" fillId="5" borderId="83" xfId="32" applyNumberFormat="1" applyFont="1" applyFill="1" applyBorder="1" applyAlignment="1" applyProtection="1">
      <alignment horizontal="right" vertical="center" shrinkToFit="1"/>
    </xf>
    <xf numFmtId="189" fontId="26" fillId="5" borderId="83" xfId="32" applyNumberFormat="1" applyFont="1" applyFill="1" applyBorder="1" applyAlignment="1" applyProtection="1">
      <alignment horizontal="right" vertical="center" shrinkToFit="1"/>
    </xf>
    <xf numFmtId="189"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8" fontId="26" fillId="5" borderId="60" xfId="31" applyNumberFormat="1" applyFont="1" applyFill="1" applyBorder="1" applyAlignment="1" applyProtection="1">
      <alignment horizontal="right" vertical="center" shrinkToFit="1"/>
    </xf>
    <xf numFmtId="178" fontId="26" fillId="5" borderId="0" xfId="31" applyNumberFormat="1" applyFont="1" applyFill="1" applyBorder="1" applyAlignment="1" applyProtection="1">
      <alignment horizontal="right" vertical="center" shrinkToFit="1"/>
    </xf>
    <xf numFmtId="178" fontId="26" fillId="5" borderId="85" xfId="31" applyNumberFormat="1" applyFont="1" applyFill="1" applyBorder="1" applyAlignment="1" applyProtection="1">
      <alignment horizontal="right" vertical="center" shrinkToFit="1"/>
    </xf>
    <xf numFmtId="178" fontId="26" fillId="5" borderId="88" xfId="31" applyNumberFormat="1" applyFont="1" applyFill="1" applyBorder="1" applyAlignment="1" applyProtection="1">
      <alignment horizontal="right" vertical="center" shrinkToFit="1"/>
    </xf>
    <xf numFmtId="189" fontId="26" fillId="5" borderId="88" xfId="31" applyNumberFormat="1" applyFont="1" applyFill="1" applyBorder="1" applyAlignment="1" applyProtection="1">
      <alignment horizontal="right" vertical="center" shrinkToFit="1"/>
    </xf>
    <xf numFmtId="189" fontId="26" fillId="5" borderId="0" xfId="31" applyNumberFormat="1" applyFont="1" applyFill="1" applyBorder="1" applyAlignment="1" applyProtection="1">
      <alignment horizontal="right" vertical="center" shrinkToFit="1"/>
    </xf>
    <xf numFmtId="189"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9" fontId="26" fillId="5" borderId="152" xfId="32" applyNumberFormat="1" applyFont="1" applyFill="1" applyBorder="1" applyAlignment="1" applyProtection="1">
      <alignment horizontal="right" vertical="center" shrinkToFit="1"/>
    </xf>
    <xf numFmtId="189"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8" fontId="26" fillId="5" borderId="60" xfId="32" applyNumberFormat="1" applyFont="1" applyFill="1" applyBorder="1" applyAlignment="1" applyProtection="1">
      <alignment horizontal="right" vertical="center" shrinkToFit="1"/>
    </xf>
    <xf numFmtId="178" fontId="26" fillId="5" borderId="0" xfId="32" applyNumberFormat="1" applyFont="1" applyFill="1" applyBorder="1" applyAlignment="1" applyProtection="1">
      <alignment horizontal="right" vertical="center" shrinkToFit="1"/>
    </xf>
    <xf numFmtId="178" fontId="26" fillId="5" borderId="85" xfId="32" applyNumberFormat="1" applyFont="1" applyFill="1" applyBorder="1" applyAlignment="1" applyProtection="1">
      <alignment horizontal="right" vertical="center" shrinkToFit="1"/>
    </xf>
    <xf numFmtId="178" fontId="26" fillId="5" borderId="88" xfId="32" applyNumberFormat="1" applyFont="1" applyFill="1" applyBorder="1" applyAlignment="1" applyProtection="1">
      <alignment horizontal="right" vertical="center" shrinkToFit="1"/>
    </xf>
    <xf numFmtId="189" fontId="26" fillId="5" borderId="88"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178" fontId="26" fillId="5" borderId="157" xfId="32" applyNumberFormat="1" applyFont="1" applyFill="1" applyBorder="1" applyAlignment="1" applyProtection="1">
      <alignment horizontal="right" vertical="center" shrinkToFit="1"/>
    </xf>
    <xf numFmtId="178" fontId="26" fillId="5" borderId="31" xfId="32" applyNumberFormat="1" applyFont="1" applyFill="1" applyBorder="1" applyAlignment="1" applyProtection="1">
      <alignment horizontal="right" vertical="center" shrinkToFit="1"/>
    </xf>
    <xf numFmtId="178" fontId="26" fillId="5" borderId="156" xfId="32" applyNumberFormat="1" applyFont="1" applyFill="1" applyBorder="1" applyAlignment="1" applyProtection="1">
      <alignment horizontal="right" vertical="center" shrinkToFit="1"/>
    </xf>
    <xf numFmtId="178" fontId="26" fillId="5" borderId="158" xfId="32" applyNumberFormat="1" applyFont="1" applyFill="1" applyBorder="1" applyAlignment="1" applyProtection="1">
      <alignment horizontal="right" vertical="center" shrinkToFit="1"/>
    </xf>
    <xf numFmtId="178" fontId="26" fillId="5" borderId="159" xfId="32" applyNumberFormat="1" applyFont="1" applyFill="1" applyBorder="1" applyAlignment="1" applyProtection="1">
      <alignment horizontal="right" vertical="center" shrinkToFit="1"/>
    </xf>
    <xf numFmtId="178"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8" fontId="26" fillId="5" borderId="161" xfId="32" applyNumberFormat="1" applyFont="1" applyFill="1" applyBorder="1" applyAlignment="1" applyProtection="1">
      <alignment horizontal="right" vertical="center" shrinkToFit="1"/>
    </xf>
    <xf numFmtId="178" fontId="26" fillId="5" borderId="90" xfId="32" applyNumberFormat="1" applyFont="1" applyFill="1" applyBorder="1" applyAlignment="1" applyProtection="1">
      <alignment horizontal="right" vertical="center" shrinkToFit="1"/>
    </xf>
    <xf numFmtId="189" fontId="26" fillId="5" borderId="158" xfId="32" applyNumberFormat="1" applyFont="1" applyFill="1" applyBorder="1" applyAlignment="1" applyProtection="1">
      <alignment horizontal="right" vertical="center" shrinkToFit="1"/>
    </xf>
    <xf numFmtId="189" fontId="26" fillId="5" borderId="159" xfId="32" applyNumberFormat="1" applyFont="1" applyFill="1" applyBorder="1" applyAlignment="1" applyProtection="1">
      <alignment horizontal="right" vertical="center" shrinkToFit="1"/>
    </xf>
    <xf numFmtId="189"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8" fontId="26" fillId="5" borderId="39" xfId="32" applyNumberFormat="1" applyFont="1" applyFill="1" applyBorder="1" applyAlignment="1" applyProtection="1">
      <alignment horizontal="right" vertical="center" shrinkToFit="1"/>
    </xf>
    <xf numFmtId="178" fontId="26" fillId="5" borderId="37" xfId="32" applyNumberFormat="1" applyFont="1" applyFill="1" applyBorder="1" applyAlignment="1" applyProtection="1">
      <alignment horizontal="right" vertical="center" shrinkToFit="1"/>
    </xf>
    <xf numFmtId="178" fontId="26" fillId="5" borderId="49" xfId="32" applyNumberFormat="1" applyFont="1" applyFill="1" applyBorder="1" applyAlignment="1" applyProtection="1">
      <alignment horizontal="right" vertical="center" shrinkToFit="1"/>
    </xf>
    <xf numFmtId="178" fontId="26" fillId="5" borderId="89" xfId="32" applyNumberFormat="1" applyFont="1" applyFill="1" applyBorder="1" applyAlignment="1" applyProtection="1">
      <alignment horizontal="right" vertical="center" shrinkToFit="1"/>
    </xf>
    <xf numFmtId="178" fontId="26" fillId="5" borderId="91" xfId="32" applyNumberFormat="1" applyFont="1" applyFill="1" applyBorder="1" applyAlignment="1" applyProtection="1">
      <alignment horizontal="right" vertical="center" shrinkToFit="1"/>
    </xf>
    <xf numFmtId="189" fontId="26" fillId="5" borderId="91" xfId="32" applyNumberFormat="1" applyFont="1" applyFill="1" applyBorder="1" applyAlignment="1" applyProtection="1">
      <alignment horizontal="right" vertical="center" shrinkToFit="1"/>
    </xf>
    <xf numFmtId="189" fontId="26" fillId="5" borderId="49" xfId="32" applyNumberFormat="1" applyFont="1" applyFill="1" applyBorder="1" applyAlignment="1" applyProtection="1">
      <alignment horizontal="right" vertical="center" shrinkToFit="1"/>
    </xf>
    <xf numFmtId="189"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9" fontId="26" fillId="5" borderId="163" xfId="32" applyNumberFormat="1" applyFont="1" applyFill="1" applyBorder="1" applyAlignment="1" applyProtection="1">
      <alignment horizontal="right" vertical="center" shrinkToFit="1"/>
    </xf>
    <xf numFmtId="189" fontId="26" fillId="5" borderId="46" xfId="32" applyNumberFormat="1" applyFont="1" applyFill="1" applyBorder="1" applyAlignment="1" applyProtection="1">
      <alignment horizontal="right" vertical="center" shrinkToFit="1"/>
    </xf>
    <xf numFmtId="189" fontId="26" fillId="5" borderId="128" xfId="32" applyNumberFormat="1" applyFont="1" applyFill="1" applyBorder="1" applyAlignment="1" applyProtection="1">
      <alignment horizontal="right" vertical="center" shrinkToFit="1"/>
    </xf>
    <xf numFmtId="189" fontId="26" fillId="5" borderId="129" xfId="32" applyNumberFormat="1" applyFont="1" applyFill="1" applyBorder="1" applyAlignment="1" applyProtection="1">
      <alignment horizontal="right" vertical="center" shrinkToFit="1"/>
    </xf>
    <xf numFmtId="189" fontId="26" fillId="5" borderId="166" xfId="32" applyNumberFormat="1" applyFont="1" applyFill="1" applyBorder="1" applyAlignment="1" applyProtection="1">
      <alignment horizontal="right" vertical="center" shrinkToFit="1"/>
    </xf>
    <xf numFmtId="189" fontId="26" fillId="5" borderId="167" xfId="32" applyNumberFormat="1" applyFont="1" applyFill="1" applyBorder="1" applyAlignment="1" applyProtection="1">
      <alignment horizontal="right" vertical="center" shrinkToFit="1"/>
    </xf>
    <xf numFmtId="189"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8" fontId="26" fillId="5" borderId="164" xfId="32" applyNumberFormat="1" applyFont="1" applyFill="1" applyBorder="1" applyAlignment="1" applyProtection="1">
      <alignment horizontal="right" vertical="center" shrinkToFit="1"/>
    </xf>
    <xf numFmtId="178"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8" fontId="26" fillId="5" borderId="169" xfId="32" applyNumberFormat="1" applyFont="1" applyFill="1" applyBorder="1" applyAlignment="1" applyProtection="1">
      <alignment horizontal="right" vertical="center" shrinkToFit="1"/>
    </xf>
    <xf numFmtId="178" fontId="26" fillId="5" borderId="170" xfId="32" applyNumberFormat="1" applyFont="1" applyFill="1" applyBorder="1" applyAlignment="1" applyProtection="1">
      <alignment horizontal="right" vertical="center" shrinkToFit="1"/>
    </xf>
    <xf numFmtId="189" fontId="26" fillId="5" borderId="170" xfId="32" applyNumberFormat="1" applyFont="1" applyFill="1" applyBorder="1" applyAlignment="1" applyProtection="1">
      <alignment horizontal="right" vertical="center" shrinkToFit="1"/>
    </xf>
    <xf numFmtId="189" fontId="26" fillId="5" borderId="171" xfId="32" applyNumberFormat="1" applyFont="1" applyFill="1" applyBorder="1" applyAlignment="1" applyProtection="1">
      <alignment horizontal="right" vertical="center" shrinkToFit="1"/>
    </xf>
    <xf numFmtId="177"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90" fontId="26" fillId="5" borderId="60" xfId="32" applyNumberFormat="1" applyFont="1" applyFill="1" applyBorder="1" applyAlignment="1" applyProtection="1">
      <alignment horizontal="right" vertical="center" shrinkToFit="1"/>
    </xf>
    <xf numFmtId="190" fontId="26" fillId="5" borderId="0" xfId="32" applyNumberFormat="1" applyFont="1" applyFill="1" applyBorder="1" applyAlignment="1" applyProtection="1">
      <alignment horizontal="right" vertical="center" shrinkToFit="1"/>
    </xf>
    <xf numFmtId="190" fontId="26" fillId="5" borderId="38" xfId="32" applyNumberFormat="1" applyFont="1" applyFill="1" applyBorder="1" applyAlignment="1" applyProtection="1">
      <alignment horizontal="right" vertical="center" shrinkToFit="1"/>
    </xf>
    <xf numFmtId="190" fontId="26" fillId="5" borderId="0" xfId="32" applyNumberFormat="1" applyFont="1" applyFill="1" applyAlignment="1" applyProtection="1">
      <alignment horizontal="right" vertical="center" shrinkToFit="1"/>
    </xf>
    <xf numFmtId="190"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38" xfId="32" applyNumberFormat="1" applyFont="1" applyFill="1" applyBorder="1" applyAlignment="1" applyProtection="1">
      <alignment horizontal="right" vertical="center" shrinkToFit="1"/>
    </xf>
    <xf numFmtId="177" fontId="26" fillId="5" borderId="0" xfId="32" applyNumberFormat="1" applyFont="1" applyFill="1" applyAlignment="1" applyProtection="1">
      <alignment horizontal="right" vertical="center" shrinkToFit="1"/>
    </xf>
    <xf numFmtId="177"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90" fontId="26" fillId="5" borderId="69" xfId="32" applyNumberFormat="1" applyFont="1" applyFill="1" applyBorder="1" applyAlignment="1" applyProtection="1">
      <alignment horizontal="right" vertical="center" shrinkToFit="1"/>
    </xf>
    <xf numFmtId="190" fontId="26" fillId="5" borderId="72" xfId="32" applyNumberFormat="1" applyFont="1" applyFill="1" applyBorder="1" applyAlignment="1" applyProtection="1">
      <alignment horizontal="right" vertical="center" shrinkToFit="1"/>
    </xf>
    <xf numFmtId="190" fontId="26" fillId="5" borderId="67" xfId="32" applyNumberFormat="1" applyFont="1" applyFill="1" applyBorder="1" applyAlignment="1" applyProtection="1">
      <alignment horizontal="right" vertical="center" shrinkToFit="1"/>
    </xf>
    <xf numFmtId="190" fontId="26" fillId="5" borderId="178" xfId="32" applyNumberFormat="1" applyFont="1" applyFill="1" applyBorder="1" applyAlignment="1" applyProtection="1">
      <alignment horizontal="right" vertical="center" shrinkToFit="1"/>
    </xf>
    <xf numFmtId="190" fontId="26" fillId="5" borderId="179" xfId="32" applyNumberFormat="1" applyFont="1" applyFill="1" applyBorder="1" applyAlignment="1" applyProtection="1">
      <alignment horizontal="right" vertical="center" shrinkToFit="1"/>
    </xf>
    <xf numFmtId="190"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178" fontId="26" fillId="5" borderId="41" xfId="31" applyNumberFormat="1" applyFont="1" applyFill="1" applyBorder="1" applyAlignment="1" applyProtection="1">
      <alignment horizontal="right" vertical="center" shrinkToFit="1"/>
    </xf>
    <xf numFmtId="178" fontId="26" fillId="5" borderId="12" xfId="31" applyNumberFormat="1" applyFont="1" applyFill="1" applyBorder="1" applyAlignment="1" applyProtection="1">
      <alignment horizontal="right" vertical="center" shrinkToFit="1"/>
    </xf>
    <xf numFmtId="178" fontId="26" fillId="5" borderId="82" xfId="31" applyNumberFormat="1" applyFont="1" applyFill="1" applyBorder="1" applyAlignment="1" applyProtection="1">
      <alignment horizontal="right" vertical="center" shrinkToFit="1"/>
    </xf>
    <xf numFmtId="178" fontId="26" fillId="5" borderId="84" xfId="31" applyNumberFormat="1" applyFont="1" applyFill="1" applyBorder="1" applyAlignment="1" applyProtection="1">
      <alignment horizontal="right" vertical="center" shrinkToFit="1"/>
    </xf>
    <xf numFmtId="189" fontId="26" fillId="5" borderId="172" xfId="32" applyNumberFormat="1" applyFont="1" applyFill="1" applyBorder="1" applyAlignment="1" applyProtection="1">
      <alignment horizontal="right" vertical="center" shrinkToFit="1"/>
    </xf>
    <xf numFmtId="189" fontId="26" fillId="5" borderId="173"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189"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9" fontId="26" fillId="5" borderId="39" xfId="32" applyNumberFormat="1" applyFont="1" applyFill="1" applyBorder="1" applyAlignment="1" applyProtection="1">
      <alignment horizontal="right" vertical="center" shrinkToFit="1"/>
    </xf>
    <xf numFmtId="189" fontId="26" fillId="5" borderId="31" xfId="32" applyNumberFormat="1" applyFont="1" applyFill="1" applyBorder="1" applyAlignment="1" applyProtection="1">
      <alignment horizontal="right" vertical="center" shrinkToFit="1"/>
    </xf>
    <xf numFmtId="189" fontId="26" fillId="5" borderId="156" xfId="32" applyNumberFormat="1" applyFont="1" applyFill="1" applyBorder="1" applyAlignment="1" applyProtection="1">
      <alignment horizontal="right" vertical="center" shrinkToFit="1"/>
    </xf>
    <xf numFmtId="189" fontId="26" fillId="5" borderId="157" xfId="32" applyNumberFormat="1" applyFont="1" applyFill="1" applyBorder="1" applyAlignment="1" applyProtection="1">
      <alignment horizontal="right" vertical="center" shrinkToFit="1"/>
    </xf>
    <xf numFmtId="189"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9" fontId="26" fillId="5" borderId="130" xfId="32" applyNumberFormat="1" applyFont="1" applyFill="1" applyBorder="1" applyAlignment="1" applyProtection="1">
      <alignment horizontal="right" vertical="center" shrinkToFit="1"/>
    </xf>
    <xf numFmtId="189" fontId="26" fillId="5" borderId="18" xfId="32" applyNumberFormat="1" applyFont="1" applyFill="1" applyBorder="1" applyAlignment="1" applyProtection="1">
      <alignment horizontal="right" vertical="center" shrinkToFit="1"/>
    </xf>
    <xf numFmtId="189"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9" fontId="9" fillId="0" borderId="39" xfId="34" applyNumberFormat="1" applyFont="1" applyFill="1" applyBorder="1" applyAlignment="1">
      <alignment vertical="center"/>
    </xf>
    <xf numFmtId="179" fontId="9" fillId="0" borderId="31" xfId="34" applyNumberFormat="1" applyFont="1" applyFill="1" applyBorder="1" applyAlignment="1">
      <alignment vertical="center"/>
    </xf>
    <xf numFmtId="179"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80" fontId="3" fillId="5" borderId="39" xfId="35" applyNumberFormat="1" applyFont="1" applyFill="1" applyBorder="1" applyAlignment="1">
      <alignment horizontal="left" vertical="center" wrapText="1"/>
    </xf>
    <xf numFmtId="180" fontId="3" fillId="5" borderId="31" xfId="35" applyNumberFormat="1" applyFont="1" applyFill="1" applyBorder="1" applyAlignment="1">
      <alignment horizontal="left" vertical="center" wrapText="1"/>
    </xf>
    <xf numFmtId="180"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9" fontId="9" fillId="0" borderId="15" xfId="36" applyNumberFormat="1" applyFont="1" applyBorder="1" applyAlignment="1">
      <alignment horizontal="center" vertical="center" wrapText="1"/>
    </xf>
    <xf numFmtId="179" fontId="9" fillId="0" borderId="46" xfId="36" applyNumberFormat="1" applyFont="1" applyBorder="1" applyAlignment="1">
      <alignment horizontal="center" vertical="center" wrapText="1"/>
    </xf>
    <xf numFmtId="179" fontId="9" fillId="0" borderId="39" xfId="36" applyNumberFormat="1" applyFont="1" applyBorder="1" applyAlignment="1">
      <alignment horizontal="center" vertical="center"/>
    </xf>
    <xf numFmtId="179" fontId="9" fillId="0" borderId="31" xfId="36" applyNumberFormat="1" applyFont="1" applyBorder="1" applyAlignment="1">
      <alignment horizontal="center" vertical="center"/>
    </xf>
    <xf numFmtId="179" fontId="9" fillId="0" borderId="42" xfId="36" applyNumberFormat="1" applyFont="1" applyBorder="1" applyAlignment="1">
      <alignment horizontal="center" vertical="center"/>
    </xf>
    <xf numFmtId="179" fontId="3" fillId="5" borderId="39" xfId="34" applyNumberFormat="1" applyFont="1" applyFill="1" applyBorder="1" applyAlignment="1">
      <alignment vertical="center" wrapText="1"/>
    </xf>
    <xf numFmtId="179" fontId="3" fillId="5" borderId="31" xfId="34" applyNumberFormat="1" applyFont="1" applyFill="1" applyBorder="1" applyAlignment="1">
      <alignment vertical="center" wrapText="1"/>
    </xf>
    <xf numFmtId="179" fontId="3" fillId="5" borderId="42" xfId="34" applyNumberFormat="1" applyFont="1" applyFill="1" applyBorder="1" applyAlignment="1">
      <alignment vertical="center" wrapText="1"/>
    </xf>
    <xf numFmtId="179" fontId="3" fillId="0" borderId="39" xfId="34" applyNumberFormat="1" applyFont="1" applyFill="1" applyBorder="1" applyAlignment="1">
      <alignment vertical="center" wrapText="1"/>
    </xf>
    <xf numFmtId="179" fontId="3" fillId="0" borderId="31" xfId="34" applyNumberFormat="1" applyFont="1" applyFill="1" applyBorder="1" applyAlignment="1">
      <alignment vertical="center" wrapText="1"/>
    </xf>
    <xf numFmtId="179"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23"/>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42839</c:v>
                </c:pt>
                <c:pt idx="1">
                  <c:v>46819</c:v>
                </c:pt>
                <c:pt idx="2">
                  <c:v>53270</c:v>
                </c:pt>
                <c:pt idx="3">
                  <c:v>53292</c:v>
                </c:pt>
                <c:pt idx="4">
                  <c:v>56894</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24986</c:v>
                </c:pt>
                <c:pt idx="1">
                  <c:v>34739</c:v>
                </c:pt>
                <c:pt idx="2">
                  <c:v>70248</c:v>
                </c:pt>
                <c:pt idx="3">
                  <c:v>56803</c:v>
                </c:pt>
                <c:pt idx="4">
                  <c:v>44043</c:v>
                </c:pt>
              </c:numCache>
            </c:numRef>
          </c:val>
        </c:ser>
        <c:marker val="1"/>
        <c:axId val="134648192"/>
        <c:axId val="134649728"/>
      </c:lineChart>
      <c:catAx>
        <c:axId val="134648192"/>
        <c:scaling>
          <c:orientation val="minMax"/>
        </c:scaling>
        <c:axPos val="b"/>
        <c:numFmt formatCode="General"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649728"/>
        <c:crosses val="autoZero"/>
        <c:auto val="1"/>
        <c:lblAlgn val="ctr"/>
        <c:lblOffset val="100"/>
        <c:tickLblSkip val="1"/>
        <c:tickMarkSkip val="1"/>
      </c:catAx>
      <c:valAx>
        <c:axId val="134649728"/>
        <c:scaling>
          <c:orientation val="minMax"/>
          <c:max val="9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077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648192"/>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943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6.05</c:v>
                </c:pt>
                <c:pt idx="1">
                  <c:v>6.09</c:v>
                </c:pt>
                <c:pt idx="2">
                  <c:v>5.36</c:v>
                </c:pt>
                <c:pt idx="3">
                  <c:v>5.86</c:v>
                </c:pt>
                <c:pt idx="4">
                  <c:v>6.96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20.84</c:v>
                </c:pt>
                <c:pt idx="1">
                  <c:v>24.2</c:v>
                </c:pt>
                <c:pt idx="2">
                  <c:v>27.09</c:v>
                </c:pt>
                <c:pt idx="3">
                  <c:v>26.87</c:v>
                </c:pt>
                <c:pt idx="4">
                  <c:v>25.36</c:v>
                </c:pt>
              </c:numCache>
            </c:numRef>
          </c:val>
        </c:ser>
        <c:gapWidth val="250"/>
        <c:overlap val="100"/>
        <c:axId val="151430656"/>
        <c:axId val="151432192"/>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2.04</c:v>
                </c:pt>
                <c:pt idx="1">
                  <c:v>-0.04</c:v>
                </c:pt>
                <c:pt idx="2">
                  <c:v>-0.68</c:v>
                </c:pt>
                <c:pt idx="3">
                  <c:v>-2.15</c:v>
                </c:pt>
                <c:pt idx="4">
                  <c:v>-2.3199999999999998</c:v>
                </c:pt>
              </c:numCache>
            </c:numRef>
          </c:val>
        </c:ser>
        <c:marker val="1"/>
        <c:axId val="151430656"/>
        <c:axId val="151432192"/>
      </c:lineChart>
      <c:catAx>
        <c:axId val="151430656"/>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1432192"/>
        <c:crosses val="autoZero"/>
        <c:auto val="1"/>
        <c:lblAlgn val="ctr"/>
        <c:lblOffset val="100"/>
        <c:tickLblSkip val="1"/>
        <c:tickMarkSkip val="1"/>
      </c:catAx>
      <c:valAx>
        <c:axId val="151432192"/>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430656"/>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712"/>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後期高齢者医療保険特別会計</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0.01</c:v>
                </c:pt>
                <c:pt idx="2">
                  <c:v>#N/A</c:v>
                </c:pt>
                <c:pt idx="3">
                  <c:v>0.01</c:v>
                </c:pt>
                <c:pt idx="4">
                  <c:v>#N/A</c:v>
                </c:pt>
                <c:pt idx="5">
                  <c:v>0.02</c:v>
                </c:pt>
                <c:pt idx="6">
                  <c:v>#N/A</c:v>
                </c:pt>
                <c:pt idx="7">
                  <c:v>0</c:v>
                </c:pt>
                <c:pt idx="8">
                  <c:v>#N/A</c:v>
                </c:pt>
                <c:pt idx="9">
                  <c:v>0.01</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0.25</c:v>
                </c:pt>
                <c:pt idx="2">
                  <c:v>#N/A</c:v>
                </c:pt>
                <c:pt idx="3">
                  <c:v>0.89</c:v>
                </c:pt>
                <c:pt idx="4">
                  <c:v>#N/A</c:v>
                </c:pt>
                <c:pt idx="5">
                  <c:v>0.04</c:v>
                </c:pt>
                <c:pt idx="6">
                  <c:v>#N/A</c:v>
                </c:pt>
                <c:pt idx="7">
                  <c:v>7.0000000000000007E-2</c:v>
                </c:pt>
                <c:pt idx="8">
                  <c:v>#N/A</c:v>
                </c:pt>
                <c:pt idx="9">
                  <c:v>0.09</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0.18</c:v>
                </c:pt>
                <c:pt idx="2">
                  <c:v>#N/A</c:v>
                </c:pt>
                <c:pt idx="3">
                  <c:v>0.26</c:v>
                </c:pt>
                <c:pt idx="4">
                  <c:v>#N/A</c:v>
                </c:pt>
                <c:pt idx="5">
                  <c:v>0.1</c:v>
                </c:pt>
                <c:pt idx="6">
                  <c:v>#N/A</c:v>
                </c:pt>
                <c:pt idx="7">
                  <c:v>0.12</c:v>
                </c:pt>
                <c:pt idx="8">
                  <c:v>#N/A</c:v>
                </c:pt>
                <c:pt idx="9">
                  <c:v>0.11</c:v>
                </c:pt>
              </c:numCache>
            </c:numRef>
          </c:val>
        </c:ser>
        <c:ser>
          <c:idx val="5"/>
          <c:order val="5"/>
          <c:tx>
            <c:strRef>
              <c:f>データシート!$A$32</c:f>
              <c:strCache>
                <c:ptCount val="1"/>
                <c:pt idx="0">
                  <c:v>工業用水道事業会計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0.96</c:v>
                </c:pt>
                <c:pt idx="2">
                  <c:v>#N/A</c:v>
                </c:pt>
                <c:pt idx="3">
                  <c:v>1.03</c:v>
                </c:pt>
                <c:pt idx="4">
                  <c:v>#N/A</c:v>
                </c:pt>
                <c:pt idx="5">
                  <c:v>1.0900000000000001</c:v>
                </c:pt>
                <c:pt idx="6">
                  <c:v>#N/A</c:v>
                </c:pt>
                <c:pt idx="7">
                  <c:v>1.1499999999999999</c:v>
                </c:pt>
                <c:pt idx="8">
                  <c:v>#N/A</c:v>
                </c:pt>
                <c:pt idx="9">
                  <c:v>1.18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0.54</c:v>
                </c:pt>
                <c:pt idx="2">
                  <c:v>#N/A</c:v>
                </c:pt>
                <c:pt idx="3">
                  <c:v>0.51</c:v>
                </c:pt>
                <c:pt idx="4">
                  <c:v>#N/A</c:v>
                </c:pt>
                <c:pt idx="5">
                  <c:v>0.85</c:v>
                </c:pt>
                <c:pt idx="6">
                  <c:v>#N/A</c:v>
                </c:pt>
                <c:pt idx="7">
                  <c:v>1.1599999999999999</c:v>
                </c:pt>
                <c:pt idx="8">
                  <c:v>#N/A</c:v>
                </c:pt>
                <c:pt idx="9">
                  <c:v>1.43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2.4</c:v>
                </c:pt>
                <c:pt idx="2">
                  <c:v>#N/A</c:v>
                </c:pt>
                <c:pt idx="3">
                  <c:v>4.5999999999999996</c:v>
                </c:pt>
                <c:pt idx="4">
                  <c:v>#N/A</c:v>
                </c:pt>
                <c:pt idx="5">
                  <c:v>4.51</c:v>
                </c:pt>
                <c:pt idx="6">
                  <c:v>#N/A</c:v>
                </c:pt>
                <c:pt idx="7">
                  <c:v>2.04</c:v>
                </c:pt>
                <c:pt idx="8">
                  <c:v>#N/A</c:v>
                </c:pt>
                <c:pt idx="9">
                  <c:v>1.86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6.09</c:v>
                </c:pt>
                <c:pt idx="2">
                  <c:v>#N/A</c:v>
                </c:pt>
                <c:pt idx="3">
                  <c:v>6.09</c:v>
                </c:pt>
                <c:pt idx="4">
                  <c:v>#N/A</c:v>
                </c:pt>
                <c:pt idx="5">
                  <c:v>5.36</c:v>
                </c:pt>
                <c:pt idx="6">
                  <c:v>#N/A</c:v>
                </c:pt>
                <c:pt idx="7">
                  <c:v>5.85</c:v>
                </c:pt>
                <c:pt idx="8">
                  <c:v>#N/A</c:v>
                </c:pt>
                <c:pt idx="9">
                  <c:v>6.96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5.99</c:v>
                </c:pt>
                <c:pt idx="2">
                  <c:v>#N/A</c:v>
                </c:pt>
                <c:pt idx="3">
                  <c:v>6.66</c:v>
                </c:pt>
                <c:pt idx="4">
                  <c:v>#N/A</c:v>
                </c:pt>
                <c:pt idx="5">
                  <c:v>6.22</c:v>
                </c:pt>
                <c:pt idx="6">
                  <c:v>#N/A</c:v>
                </c:pt>
                <c:pt idx="7">
                  <c:v>6.91</c:v>
                </c:pt>
                <c:pt idx="8">
                  <c:v>#N/A</c:v>
                </c:pt>
                <c:pt idx="9">
                  <c:v>8.5299999999999994</c:v>
                </c:pt>
              </c:numCache>
            </c:numRef>
          </c:val>
        </c:ser>
        <c:overlap val="100"/>
        <c:axId val="153076864"/>
        <c:axId val="153078400"/>
      </c:barChart>
      <c:catAx>
        <c:axId val="15307686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3078400"/>
        <c:crosses val="autoZero"/>
        <c:auto val="1"/>
        <c:lblAlgn val="ctr"/>
        <c:lblOffset val="100"/>
        <c:tickLblSkip val="1"/>
        <c:tickMarkSkip val="1"/>
      </c:catAx>
      <c:valAx>
        <c:axId val="153078400"/>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076864"/>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069E-2"/>
          <c:y val="8.7976539589442848E-2"/>
          <c:w val="0.90356317136844089"/>
          <c:h val="0.63929618768328633"/>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680</c:v>
                </c:pt>
                <c:pt idx="5">
                  <c:v>721</c:v>
                </c:pt>
                <c:pt idx="8">
                  <c:v>772</c:v>
                </c:pt>
                <c:pt idx="11">
                  <c:v>808</c:v>
                </c:pt>
                <c:pt idx="14">
                  <c:v>795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13</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507</c:v>
                </c:pt>
                <c:pt idx="3">
                  <c:v>480</c:v>
                </c:pt>
                <c:pt idx="6">
                  <c:v>455</c:v>
                </c:pt>
                <c:pt idx="9">
                  <c:v>507</c:v>
                </c:pt>
                <c:pt idx="12">
                  <c:v>530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850</c:v>
                </c:pt>
                <c:pt idx="3">
                  <c:v>865</c:v>
                </c:pt>
                <c:pt idx="6">
                  <c:v>881</c:v>
                </c:pt>
                <c:pt idx="9">
                  <c:v>908</c:v>
                </c:pt>
                <c:pt idx="12">
                  <c:v>802</c:v>
                </c:pt>
              </c:numCache>
            </c:numRef>
          </c:val>
        </c:ser>
        <c:gapWidth val="100"/>
        <c:overlap val="100"/>
        <c:axId val="153663360"/>
        <c:axId val="153664896"/>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690</c:v>
                </c:pt>
                <c:pt idx="2">
                  <c:v>#N/A</c:v>
                </c:pt>
                <c:pt idx="3">
                  <c:v>#N/A</c:v>
                </c:pt>
                <c:pt idx="4">
                  <c:v>624</c:v>
                </c:pt>
                <c:pt idx="5">
                  <c:v>#N/A</c:v>
                </c:pt>
                <c:pt idx="6">
                  <c:v>#N/A</c:v>
                </c:pt>
                <c:pt idx="7">
                  <c:v>564</c:v>
                </c:pt>
                <c:pt idx="8">
                  <c:v>#N/A</c:v>
                </c:pt>
                <c:pt idx="9">
                  <c:v>#N/A</c:v>
                </c:pt>
                <c:pt idx="10">
                  <c:v>607</c:v>
                </c:pt>
                <c:pt idx="11">
                  <c:v>#N/A</c:v>
                </c:pt>
                <c:pt idx="12">
                  <c:v>#N/A</c:v>
                </c:pt>
                <c:pt idx="13">
                  <c:v>537</c:v>
                </c:pt>
                <c:pt idx="14">
                  <c:v>#N/A</c:v>
                </c:pt>
              </c:numCache>
            </c:numRef>
          </c:val>
        </c:ser>
        <c:marker val="1"/>
        <c:axId val="153663360"/>
        <c:axId val="153664896"/>
      </c:lineChart>
      <c:catAx>
        <c:axId val="15366336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3664896"/>
        <c:crosses val="autoZero"/>
        <c:auto val="1"/>
        <c:lblAlgn val="ctr"/>
        <c:lblOffset val="100"/>
        <c:tickLblSkip val="1"/>
        <c:tickMarkSkip val="1"/>
      </c:catAx>
      <c:valAx>
        <c:axId val="153664896"/>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663360"/>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704E-2"/>
          <c:w val="0.86496884859089795"/>
          <c:h val="0.58918212773855239"/>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9716</c:v>
                </c:pt>
                <c:pt idx="5">
                  <c:v>10069</c:v>
                </c:pt>
                <c:pt idx="8">
                  <c:v>10382</c:v>
                </c:pt>
                <c:pt idx="11">
                  <c:v>10388</c:v>
                </c:pt>
                <c:pt idx="14">
                  <c:v>10438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273</c:v>
                </c:pt>
                <c:pt idx="5">
                  <c:v>250</c:v>
                </c:pt>
                <c:pt idx="8">
                  <c:v>215</c:v>
                </c:pt>
                <c:pt idx="11">
                  <c:v>179</c:v>
                </c:pt>
                <c:pt idx="14">
                  <c:v>142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2814</c:v>
                </c:pt>
                <c:pt idx="5">
                  <c:v>3228</c:v>
                </c:pt>
                <c:pt idx="8">
                  <c:v>3705</c:v>
                </c:pt>
                <c:pt idx="11">
                  <c:v>3617</c:v>
                </c:pt>
                <c:pt idx="14">
                  <c:v>3863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3</c:v>
                </c:pt>
                <c:pt idx="3">
                  <c:v>6</c:v>
                </c:pt>
                <c:pt idx="6">
                  <c:v>4</c:v>
                </c:pt>
                <c:pt idx="9">
                  <c:v>5</c:v>
                </c:pt>
                <c:pt idx="12">
                  <c:v>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2693</c:v>
                </c:pt>
                <c:pt idx="3">
                  <c:v>2656</c:v>
                </c:pt>
                <c:pt idx="6">
                  <c:v>2412</c:v>
                </c:pt>
                <c:pt idx="9">
                  <c:v>2153</c:v>
                </c:pt>
                <c:pt idx="12">
                  <c:v>1941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8129</c:v>
                </c:pt>
                <c:pt idx="3">
                  <c:v>8041</c:v>
                </c:pt>
                <c:pt idx="6">
                  <c:v>7769</c:v>
                </c:pt>
                <c:pt idx="9">
                  <c:v>7464</c:v>
                </c:pt>
                <c:pt idx="12">
                  <c:v>7289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280</c:v>
                </c:pt>
                <c:pt idx="3">
                  <c:v>247</c:v>
                </c:pt>
                <c:pt idx="6">
                  <c:v>247</c:v>
                </c:pt>
                <c:pt idx="9">
                  <c:v>222</c:v>
                </c:pt>
                <c:pt idx="12">
                  <c:v>165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8726</c:v>
                </c:pt>
                <c:pt idx="3">
                  <c:v>8827</c:v>
                </c:pt>
                <c:pt idx="6">
                  <c:v>9297</c:v>
                </c:pt>
                <c:pt idx="9">
                  <c:v>9603</c:v>
                </c:pt>
                <c:pt idx="12">
                  <c:v>9916</c:v>
                </c:pt>
              </c:numCache>
            </c:numRef>
          </c:val>
        </c:ser>
        <c:gapWidth val="100"/>
        <c:overlap val="100"/>
        <c:axId val="153767936"/>
        <c:axId val="153769472"/>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7029</c:v>
                </c:pt>
                <c:pt idx="2">
                  <c:v>#N/A</c:v>
                </c:pt>
                <c:pt idx="3">
                  <c:v>#N/A</c:v>
                </c:pt>
                <c:pt idx="4">
                  <c:v>6230</c:v>
                </c:pt>
                <c:pt idx="5">
                  <c:v>#N/A</c:v>
                </c:pt>
                <c:pt idx="6">
                  <c:v>#N/A</c:v>
                </c:pt>
                <c:pt idx="7">
                  <c:v>5428</c:v>
                </c:pt>
                <c:pt idx="8">
                  <c:v>#N/A</c:v>
                </c:pt>
                <c:pt idx="9">
                  <c:v>#N/A</c:v>
                </c:pt>
                <c:pt idx="10">
                  <c:v>5264</c:v>
                </c:pt>
                <c:pt idx="11">
                  <c:v>#N/A</c:v>
                </c:pt>
                <c:pt idx="12">
                  <c:v>#N/A</c:v>
                </c:pt>
                <c:pt idx="13">
                  <c:v>4873</c:v>
                </c:pt>
                <c:pt idx="14">
                  <c:v>#N/A</c:v>
                </c:pt>
              </c:numCache>
            </c:numRef>
          </c:val>
        </c:ser>
        <c:marker val="1"/>
        <c:axId val="153767936"/>
        <c:axId val="153769472"/>
      </c:lineChart>
      <c:catAx>
        <c:axId val="15376793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3769472"/>
        <c:crosses val="autoZero"/>
        <c:auto val="1"/>
        <c:lblAlgn val="ctr"/>
        <c:lblOffset val="100"/>
        <c:tickLblSkip val="1"/>
        <c:tickMarkSkip val="1"/>
      </c:catAx>
      <c:valAx>
        <c:axId val="153769472"/>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3767936"/>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平成２７年度の元利償還金は，前年度の文化的施設建設事業の延期に伴う繰上償還や補償金免除繰上償還がなくなったため１億６百万減少し，８億２百万となった。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今後は，大戸小や長岡小の大規模改造事業により，多額の地方債発行が見込まれるため，交付税措置のある地方債を活用するほか，新規の借入れ抑制を図り財政の健全化に努めていく。</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一般会計等に係る地方債の現在高は，平成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年度の青葉中，平成</a:t>
          </a:r>
          <a:r>
            <a:rPr kumimoji="1" lang="en-US" altLang="ja-JP" sz="1300">
              <a:latin typeface="ＭＳ ゴシック" pitchFamily="49" charset="-128"/>
              <a:ea typeface="ＭＳ ゴシック" pitchFamily="49" charset="-128"/>
            </a:rPr>
            <a:t>26</a:t>
          </a:r>
          <a:r>
            <a:rPr kumimoji="1" lang="ja-JP" altLang="en-US" sz="1300">
              <a:latin typeface="ＭＳ ゴシック" pitchFamily="49" charset="-128"/>
              <a:ea typeface="ＭＳ ゴシック" pitchFamily="49" charset="-128"/>
            </a:rPr>
            <a:t>年度の青葉小，平成</a:t>
          </a:r>
          <a:r>
            <a:rPr kumimoji="1" lang="en-US" altLang="ja-JP" sz="1300">
              <a:latin typeface="ＭＳ ゴシック" pitchFamily="49" charset="-128"/>
              <a:ea typeface="ＭＳ ゴシック" pitchFamily="49" charset="-128"/>
            </a:rPr>
            <a:t>27</a:t>
          </a:r>
          <a:r>
            <a:rPr kumimoji="1" lang="ja-JP" altLang="en-US" sz="1300">
              <a:latin typeface="ＭＳ ゴシック" pitchFamily="49" charset="-128"/>
              <a:ea typeface="ＭＳ ゴシック" pitchFamily="49" charset="-128"/>
            </a:rPr>
            <a:t>年度の葵小といった教育施設整備に伴う地方債の借入額が大きかったことから増加している。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一方で，公営企業債等繰入見込額や退職手当負担見込額が減少していること，臨時財政対策債に係る基準財政需要額算入額が増加していることから，将来負担比率は年々減少傾向にある。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今後は，広域ごみ処理施設建設のための債務負担行為設定により将来負担額が大きくなると見込まれることから，計画的な基金の積立て等により健全な財政運営に努めていく。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茨城県茨城町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33,573
33,127
121.58
11,957,240
11,284,855
525,139
7,543,360
9,915,669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71.8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平成２６年度からの消費税引上げに伴う地方消費税交付金の増により基準財政収入額が増えたものの，基準財政需要額において，新費目「人口減少等特別対策事業費」の創設により大幅に増額となったため，財政力指数は前年度より０．１ポイント増の０．５６となった。</a:t>
          </a:r>
          <a:endParaRPr kumimoji="1" lang="en-US" altLang="ja-JP" sz="1300">
            <a:latin typeface="ＭＳ Ｐゴシック"/>
          </a:endParaRPr>
        </a:p>
        <a:p>
          <a:r>
            <a:rPr kumimoji="1" lang="ja-JP" altLang="en-US" sz="1300">
              <a:latin typeface="ＭＳ Ｐゴシック"/>
            </a:rPr>
            <a:t>　今後も健全な財政運営を持続するため，課税客体の把握や茨城中央工業団地への企業誘致を強化し，税収の増加に努めていく。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2722</xdr:rowOff>
    </xdr:from>
    <xdr:to>
      <xdr:col>7</xdr:col>
      <xdr:colOff>152400</xdr:colOff>
      <xdr:row>45</xdr:row>
      <xdr:rowOff>28122</xdr:rowOff>
    </xdr:to>
    <xdr:cxnSp macro="">
      <xdr:nvCxnSpPr>
        <xdr:cNvPr id="65" name="直線コネクタ 64"/>
        <xdr:cNvCxnSpPr/>
      </xdr:nvCxnSpPr>
      <xdr:spPr>
        <a:xfrm flipV="1">
          <a:off x="4953000" y="6174922"/>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6"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7" name="直線コネクタ 66"/>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89099</xdr:rowOff>
    </xdr:from>
    <xdr:ext cx="762000" cy="259045"/>
    <xdr:sp macro="" textlink="">
      <xdr:nvSpPr>
        <xdr:cNvPr id="68" name="財政力最大値テキスト"/>
        <xdr:cNvSpPr txBox="1"/>
      </xdr:nvSpPr>
      <xdr:spPr>
        <a:xfrm>
          <a:off x="5041900" y="5918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1.17</a:t>
          </a:r>
          <a:endParaRPr kumimoji="1" lang="ja-JP" altLang="en-US" sz="1000" b="1">
            <a:latin typeface="ＭＳ Ｐゴシック"/>
          </a:endParaRPr>
        </a:p>
      </xdr:txBody>
    </xdr:sp>
    <xdr:clientData/>
  </xdr:oneCellAnchor>
  <xdr:twoCellAnchor>
    <xdr:from>
      <xdr:col>7</xdr:col>
      <xdr:colOff>63500</xdr:colOff>
      <xdr:row>36</xdr:row>
      <xdr:rowOff>2722</xdr:rowOff>
    </xdr:from>
    <xdr:to>
      <xdr:col>7</xdr:col>
      <xdr:colOff>241300</xdr:colOff>
      <xdr:row>36</xdr:row>
      <xdr:rowOff>2722</xdr:rowOff>
    </xdr:to>
    <xdr:cxnSp macro="">
      <xdr:nvCxnSpPr>
        <xdr:cNvPr id="69" name="直線コネクタ 68"/>
        <xdr:cNvCxnSpPr/>
      </xdr:nvCxnSpPr>
      <xdr:spPr>
        <a:xfrm>
          <a:off x="4864100" y="61749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42635</xdr:rowOff>
    </xdr:to>
    <xdr:cxnSp macro="">
      <xdr:nvCxnSpPr>
        <xdr:cNvPr id="70" name="直線コネクタ 69"/>
        <xdr:cNvCxnSpPr/>
      </xdr:nvCxnSpPr>
      <xdr:spPr>
        <a:xfrm flipV="1">
          <a:off x="4114800" y="7226300"/>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144434</xdr:rowOff>
    </xdr:from>
    <xdr:ext cx="762000" cy="259045"/>
    <xdr:sp macro="" textlink="">
      <xdr:nvSpPr>
        <xdr:cNvPr id="71" name="財政力平均値テキスト"/>
        <xdr:cNvSpPr txBox="1"/>
      </xdr:nvSpPr>
      <xdr:spPr>
        <a:xfrm>
          <a:off x="5041900" y="68309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127907</xdr:rowOff>
    </xdr:from>
    <xdr:to>
      <xdr:col>7</xdr:col>
      <xdr:colOff>203200</xdr:colOff>
      <xdr:row>41</xdr:row>
      <xdr:rowOff>58057</xdr:rowOff>
    </xdr:to>
    <xdr:sp macro="" textlink="">
      <xdr:nvSpPr>
        <xdr:cNvPr id="72" name="フローチャート : 判断 71"/>
        <xdr:cNvSpPr/>
      </xdr:nvSpPr>
      <xdr:spPr>
        <a:xfrm>
          <a:off x="49022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42635</xdr:rowOff>
    </xdr:from>
    <xdr:to>
      <xdr:col>6</xdr:col>
      <xdr:colOff>0</xdr:colOff>
      <xdr:row>42</xdr:row>
      <xdr:rowOff>59872</xdr:rowOff>
    </xdr:to>
    <xdr:cxnSp macro="">
      <xdr:nvCxnSpPr>
        <xdr:cNvPr id="73" name="直線コネクタ 72"/>
        <xdr:cNvCxnSpPr/>
      </xdr:nvCxnSpPr>
      <xdr:spPr>
        <a:xfrm flipV="1">
          <a:off x="3225800" y="72435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4" name="フローチャート : 判断 73"/>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5" name="テキスト ボックス 74"/>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59872</xdr:rowOff>
    </xdr:from>
    <xdr:to>
      <xdr:col>4</xdr:col>
      <xdr:colOff>482600</xdr:colOff>
      <xdr:row>42</xdr:row>
      <xdr:rowOff>59872</xdr:rowOff>
    </xdr:to>
    <xdr:cxnSp macro="">
      <xdr:nvCxnSpPr>
        <xdr:cNvPr id="76" name="直線コネクタ 75"/>
        <xdr:cNvCxnSpPr/>
      </xdr:nvCxnSpPr>
      <xdr:spPr>
        <a:xfrm>
          <a:off x="2336800" y="72607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7" name="フローチャート : 判断 76"/>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8" name="テキスト ボックス 77"/>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42635</xdr:rowOff>
    </xdr:from>
    <xdr:to>
      <xdr:col>3</xdr:col>
      <xdr:colOff>279400</xdr:colOff>
      <xdr:row>42</xdr:row>
      <xdr:rowOff>59872</xdr:rowOff>
    </xdr:to>
    <xdr:cxnSp macro="">
      <xdr:nvCxnSpPr>
        <xdr:cNvPr id="79" name="直線コネクタ 78"/>
        <xdr:cNvCxnSpPr/>
      </xdr:nvCxnSpPr>
      <xdr:spPr>
        <a:xfrm>
          <a:off x="1447800" y="72435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80" name="フローチャート : 判断 79"/>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81" name="テキスト ボックス 80"/>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82" name="フローチャート : 判断 81"/>
        <xdr:cNvSpPr/>
      </xdr:nvSpPr>
      <xdr:spPr>
        <a:xfrm>
          <a:off x="1397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102705</xdr:rowOff>
    </xdr:from>
    <xdr:ext cx="762000" cy="259045"/>
    <xdr:sp macro="" textlink="">
      <xdr:nvSpPr>
        <xdr:cNvPr id="83" name="テキスト ボックス 82"/>
        <xdr:cNvSpPr txBox="1"/>
      </xdr:nvSpPr>
      <xdr:spPr>
        <a:xfrm>
          <a:off x="1066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9" name="円/楕円 88"/>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118127</xdr:rowOff>
    </xdr:from>
    <xdr:ext cx="762000" cy="259045"/>
    <xdr:sp macro="" textlink="">
      <xdr:nvSpPr>
        <xdr:cNvPr id="90" name="財政力該当値テキスト"/>
        <xdr:cNvSpPr txBox="1"/>
      </xdr:nvSpPr>
      <xdr:spPr>
        <a:xfrm>
          <a:off x="5041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163285</xdr:rowOff>
    </xdr:from>
    <xdr:to>
      <xdr:col>6</xdr:col>
      <xdr:colOff>50800</xdr:colOff>
      <xdr:row>42</xdr:row>
      <xdr:rowOff>93435</xdr:rowOff>
    </xdr:to>
    <xdr:sp macro="" textlink="">
      <xdr:nvSpPr>
        <xdr:cNvPr id="91" name="円/楕円 90"/>
        <xdr:cNvSpPr/>
      </xdr:nvSpPr>
      <xdr:spPr>
        <a:xfrm>
          <a:off x="4064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78212</xdr:rowOff>
    </xdr:from>
    <xdr:ext cx="736600" cy="259045"/>
    <xdr:sp macro="" textlink="">
      <xdr:nvSpPr>
        <xdr:cNvPr id="92" name="テキスト ボックス 91"/>
        <xdr:cNvSpPr txBox="1"/>
      </xdr:nvSpPr>
      <xdr:spPr>
        <a:xfrm>
          <a:off x="3733800" y="7279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9072</xdr:rowOff>
    </xdr:from>
    <xdr:to>
      <xdr:col>4</xdr:col>
      <xdr:colOff>533400</xdr:colOff>
      <xdr:row>42</xdr:row>
      <xdr:rowOff>110672</xdr:rowOff>
    </xdr:to>
    <xdr:sp macro="" textlink="">
      <xdr:nvSpPr>
        <xdr:cNvPr id="93" name="円/楕円 92"/>
        <xdr:cNvSpPr/>
      </xdr:nvSpPr>
      <xdr:spPr>
        <a:xfrm>
          <a:off x="3175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94" name="テキスト ボックス 93"/>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9072</xdr:rowOff>
    </xdr:from>
    <xdr:to>
      <xdr:col>3</xdr:col>
      <xdr:colOff>330200</xdr:colOff>
      <xdr:row>42</xdr:row>
      <xdr:rowOff>110672</xdr:rowOff>
    </xdr:to>
    <xdr:sp macro="" textlink="">
      <xdr:nvSpPr>
        <xdr:cNvPr id="95" name="円/楕円 94"/>
        <xdr:cNvSpPr/>
      </xdr:nvSpPr>
      <xdr:spPr>
        <a:xfrm>
          <a:off x="2286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95449</xdr:rowOff>
    </xdr:from>
    <xdr:ext cx="762000" cy="259045"/>
    <xdr:sp macro="" textlink="">
      <xdr:nvSpPr>
        <xdr:cNvPr id="96" name="テキスト ボックス 95"/>
        <xdr:cNvSpPr txBox="1"/>
      </xdr:nvSpPr>
      <xdr:spPr>
        <a:xfrm>
          <a:off x="1955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163285</xdr:rowOff>
    </xdr:from>
    <xdr:to>
      <xdr:col>2</xdr:col>
      <xdr:colOff>127000</xdr:colOff>
      <xdr:row>42</xdr:row>
      <xdr:rowOff>93435</xdr:rowOff>
    </xdr:to>
    <xdr:sp macro="" textlink="">
      <xdr:nvSpPr>
        <xdr:cNvPr id="97" name="円/楕円 96"/>
        <xdr:cNvSpPr/>
      </xdr:nvSpPr>
      <xdr:spPr>
        <a:xfrm>
          <a:off x="1397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78212</xdr:rowOff>
    </xdr:from>
    <xdr:ext cx="762000" cy="259045"/>
    <xdr:sp macro="" textlink="">
      <xdr:nvSpPr>
        <xdr:cNvPr id="98" name="テキスト ボックス 97"/>
        <xdr:cNvSpPr txBox="1"/>
      </xdr:nvSpPr>
      <xdr:spPr>
        <a:xfrm>
          <a:off x="1066800" y="7279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歳出面で国民健康保険特別会計及び介護保険特別会計への繰出金の増等はあるものの，歳入面において地方消費税交付金や地方交付税の増により歳入一般財源等が増額したため，８２．１％と前年度から２．７ポイント減となっている。</a:t>
          </a:r>
          <a:endParaRPr kumimoji="1" lang="en-US" altLang="ja-JP" sz="1300">
            <a:latin typeface="ＭＳ Ｐゴシック"/>
          </a:endParaRPr>
        </a:p>
        <a:p>
          <a:r>
            <a:rPr kumimoji="1" lang="ja-JP" altLang="en-US" sz="1300">
              <a:latin typeface="ＭＳ Ｐゴシック"/>
            </a:rPr>
            <a:t>　類似団体を下回っているが，今後は高齢化の進行による社会保障関係経費の増加が見込まれるため，行政のスリム化に積極的に取り組むとともに，町税等の安定的な自主財源の確保に努め，計画的な財政運営を図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131826</xdr:rowOff>
    </xdr:from>
    <xdr:to>
      <xdr:col>7</xdr:col>
      <xdr:colOff>152400</xdr:colOff>
      <xdr:row>66</xdr:row>
      <xdr:rowOff>116332</xdr:rowOff>
    </xdr:to>
    <xdr:cxnSp macro="">
      <xdr:nvCxnSpPr>
        <xdr:cNvPr id="126" name="直線コネクタ 125"/>
        <xdr:cNvCxnSpPr/>
      </xdr:nvCxnSpPr>
      <xdr:spPr>
        <a:xfrm flipV="1">
          <a:off x="4953000" y="10075926"/>
          <a:ext cx="0" cy="1356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88409</xdr:rowOff>
    </xdr:from>
    <xdr:ext cx="762000" cy="259045"/>
    <xdr:sp macro="" textlink="">
      <xdr:nvSpPr>
        <xdr:cNvPr id="127" name="財政構造の弾力性最小値テキスト"/>
        <xdr:cNvSpPr txBox="1"/>
      </xdr:nvSpPr>
      <xdr:spPr>
        <a:xfrm>
          <a:off x="5041900" y="1140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98.2</a:t>
          </a:r>
          <a:endParaRPr kumimoji="1" lang="ja-JP" altLang="en-US" sz="1000" b="1">
            <a:latin typeface="ＭＳ Ｐゴシック"/>
          </a:endParaRPr>
        </a:p>
      </xdr:txBody>
    </xdr:sp>
    <xdr:clientData/>
  </xdr:oneCellAnchor>
  <xdr:twoCellAnchor>
    <xdr:from>
      <xdr:col>7</xdr:col>
      <xdr:colOff>63500</xdr:colOff>
      <xdr:row>66</xdr:row>
      <xdr:rowOff>116332</xdr:rowOff>
    </xdr:from>
    <xdr:to>
      <xdr:col>7</xdr:col>
      <xdr:colOff>241300</xdr:colOff>
      <xdr:row>66</xdr:row>
      <xdr:rowOff>116332</xdr:rowOff>
    </xdr:to>
    <xdr:cxnSp macro="">
      <xdr:nvCxnSpPr>
        <xdr:cNvPr id="128" name="直線コネクタ 127"/>
        <xdr:cNvCxnSpPr/>
      </xdr:nvCxnSpPr>
      <xdr:spPr>
        <a:xfrm>
          <a:off x="4864100" y="1143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46753</xdr:rowOff>
    </xdr:from>
    <xdr:ext cx="762000" cy="259045"/>
    <xdr:sp macro="" textlink="">
      <xdr:nvSpPr>
        <xdr:cNvPr id="129" name="財政構造の弾力性最大値テキスト"/>
        <xdr:cNvSpPr txBox="1"/>
      </xdr:nvSpPr>
      <xdr:spPr>
        <a:xfrm>
          <a:off x="5041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70.1</a:t>
          </a:r>
          <a:endParaRPr kumimoji="1" lang="ja-JP" altLang="en-US" sz="1000" b="1">
            <a:latin typeface="ＭＳ Ｐゴシック"/>
          </a:endParaRPr>
        </a:p>
      </xdr:txBody>
    </xdr:sp>
    <xdr:clientData/>
  </xdr:oneCellAnchor>
  <xdr:twoCellAnchor>
    <xdr:from>
      <xdr:col>7</xdr:col>
      <xdr:colOff>63500</xdr:colOff>
      <xdr:row>58</xdr:row>
      <xdr:rowOff>131826</xdr:rowOff>
    </xdr:from>
    <xdr:to>
      <xdr:col>7</xdr:col>
      <xdr:colOff>241300</xdr:colOff>
      <xdr:row>58</xdr:row>
      <xdr:rowOff>131826</xdr:rowOff>
    </xdr:to>
    <xdr:cxnSp macro="">
      <xdr:nvCxnSpPr>
        <xdr:cNvPr id="130" name="直線コネクタ 129"/>
        <xdr:cNvCxnSpPr/>
      </xdr:nvCxnSpPr>
      <xdr:spPr>
        <a:xfrm>
          <a:off x="4864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25146</xdr:rowOff>
    </xdr:from>
    <xdr:to>
      <xdr:col>7</xdr:col>
      <xdr:colOff>152400</xdr:colOff>
      <xdr:row>62</xdr:row>
      <xdr:rowOff>155448</xdr:rowOff>
    </xdr:to>
    <xdr:cxnSp macro="">
      <xdr:nvCxnSpPr>
        <xdr:cNvPr id="131" name="直線コネクタ 130"/>
        <xdr:cNvCxnSpPr/>
      </xdr:nvCxnSpPr>
      <xdr:spPr>
        <a:xfrm flipV="1">
          <a:off x="4114800" y="10655046"/>
          <a:ext cx="8382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71899</xdr:rowOff>
    </xdr:from>
    <xdr:ext cx="762000" cy="259045"/>
    <xdr:sp macro="" textlink="">
      <xdr:nvSpPr>
        <xdr:cNvPr id="132" name="財政構造の弾力性平均値テキスト"/>
        <xdr:cNvSpPr txBox="1"/>
      </xdr:nvSpPr>
      <xdr:spPr>
        <a:xfrm>
          <a:off x="5041900" y="10701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99822</xdr:rowOff>
    </xdr:from>
    <xdr:to>
      <xdr:col>7</xdr:col>
      <xdr:colOff>203200</xdr:colOff>
      <xdr:row>63</xdr:row>
      <xdr:rowOff>29972</xdr:rowOff>
    </xdr:to>
    <xdr:sp macro="" textlink="">
      <xdr:nvSpPr>
        <xdr:cNvPr id="133" name="フローチャート : 判断 132"/>
        <xdr:cNvSpPr/>
      </xdr:nvSpPr>
      <xdr:spPr>
        <a:xfrm>
          <a:off x="4902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15494</xdr:rowOff>
    </xdr:from>
    <xdr:to>
      <xdr:col>6</xdr:col>
      <xdr:colOff>0</xdr:colOff>
      <xdr:row>62</xdr:row>
      <xdr:rowOff>155448</xdr:rowOff>
    </xdr:to>
    <xdr:cxnSp macro="">
      <xdr:nvCxnSpPr>
        <xdr:cNvPr id="134" name="直線コネクタ 133"/>
        <xdr:cNvCxnSpPr/>
      </xdr:nvCxnSpPr>
      <xdr:spPr>
        <a:xfrm>
          <a:off x="3225800" y="10645394"/>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106934</xdr:rowOff>
    </xdr:from>
    <xdr:to>
      <xdr:col>6</xdr:col>
      <xdr:colOff>50800</xdr:colOff>
      <xdr:row>64</xdr:row>
      <xdr:rowOff>37084</xdr:rowOff>
    </xdr:to>
    <xdr:sp macro="" textlink="">
      <xdr:nvSpPr>
        <xdr:cNvPr id="135" name="フローチャート : 判断 134"/>
        <xdr:cNvSpPr/>
      </xdr:nvSpPr>
      <xdr:spPr>
        <a:xfrm>
          <a:off x="4064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21861</xdr:rowOff>
    </xdr:from>
    <xdr:ext cx="736600" cy="259045"/>
    <xdr:sp macro="" textlink="">
      <xdr:nvSpPr>
        <xdr:cNvPr id="136" name="テキスト ボックス 135"/>
        <xdr:cNvSpPr txBox="1"/>
      </xdr:nvSpPr>
      <xdr:spPr>
        <a:xfrm>
          <a:off x="3733800" y="1099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1016</xdr:rowOff>
    </xdr:from>
    <xdr:to>
      <xdr:col>4</xdr:col>
      <xdr:colOff>482600</xdr:colOff>
      <xdr:row>62</xdr:row>
      <xdr:rowOff>15494</xdr:rowOff>
    </xdr:to>
    <xdr:cxnSp macro="">
      <xdr:nvCxnSpPr>
        <xdr:cNvPr id="137" name="直線コネクタ 136"/>
        <xdr:cNvCxnSpPr/>
      </xdr:nvCxnSpPr>
      <xdr:spPr>
        <a:xfrm>
          <a:off x="2336800" y="1063091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8" name="フローチャート : 判断 137"/>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9" name="テキスト ボックス 138"/>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114554</xdr:rowOff>
    </xdr:from>
    <xdr:to>
      <xdr:col>3</xdr:col>
      <xdr:colOff>279400</xdr:colOff>
      <xdr:row>62</xdr:row>
      <xdr:rowOff>1016</xdr:rowOff>
    </xdr:to>
    <xdr:cxnSp macro="">
      <xdr:nvCxnSpPr>
        <xdr:cNvPr id="140" name="直線コネクタ 139"/>
        <xdr:cNvCxnSpPr/>
      </xdr:nvCxnSpPr>
      <xdr:spPr>
        <a:xfrm>
          <a:off x="1447800" y="1057300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49022</xdr:rowOff>
    </xdr:from>
    <xdr:to>
      <xdr:col>3</xdr:col>
      <xdr:colOff>330200</xdr:colOff>
      <xdr:row>63</xdr:row>
      <xdr:rowOff>150622</xdr:rowOff>
    </xdr:to>
    <xdr:sp macro="" textlink="">
      <xdr:nvSpPr>
        <xdr:cNvPr id="141" name="フローチャート : 判断 140"/>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135399</xdr:rowOff>
    </xdr:from>
    <xdr:ext cx="762000" cy="259045"/>
    <xdr:sp macro="" textlink="">
      <xdr:nvSpPr>
        <xdr:cNvPr id="142" name="テキスト ボックス 141"/>
        <xdr:cNvSpPr txBox="1"/>
      </xdr:nvSpPr>
      <xdr:spPr>
        <a:xfrm>
          <a:off x="1955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34544</xdr:rowOff>
    </xdr:from>
    <xdr:to>
      <xdr:col>2</xdr:col>
      <xdr:colOff>127000</xdr:colOff>
      <xdr:row>63</xdr:row>
      <xdr:rowOff>136144</xdr:rowOff>
    </xdr:to>
    <xdr:sp macro="" textlink="">
      <xdr:nvSpPr>
        <xdr:cNvPr id="143" name="フローチャート : 判断 142"/>
        <xdr:cNvSpPr/>
      </xdr:nvSpPr>
      <xdr:spPr>
        <a:xfrm>
          <a:off x="1397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120921</xdr:rowOff>
    </xdr:from>
    <xdr:ext cx="762000" cy="259045"/>
    <xdr:sp macro="" textlink="">
      <xdr:nvSpPr>
        <xdr:cNvPr id="144" name="テキスト ボックス 143"/>
        <xdr:cNvSpPr txBox="1"/>
      </xdr:nvSpPr>
      <xdr:spPr>
        <a:xfrm>
          <a:off x="1066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61</xdr:row>
      <xdr:rowOff>145796</xdr:rowOff>
    </xdr:from>
    <xdr:to>
      <xdr:col>7</xdr:col>
      <xdr:colOff>203200</xdr:colOff>
      <xdr:row>62</xdr:row>
      <xdr:rowOff>75946</xdr:rowOff>
    </xdr:to>
    <xdr:sp macro="" textlink="">
      <xdr:nvSpPr>
        <xdr:cNvPr id="150" name="円/楕円 149"/>
        <xdr:cNvSpPr/>
      </xdr:nvSpPr>
      <xdr:spPr>
        <a:xfrm>
          <a:off x="49022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162323</xdr:rowOff>
    </xdr:from>
    <xdr:ext cx="762000" cy="259045"/>
    <xdr:sp macro="" textlink="">
      <xdr:nvSpPr>
        <xdr:cNvPr id="151" name="財政構造の弾力性該当値テキスト"/>
        <xdr:cNvSpPr txBox="1"/>
      </xdr:nvSpPr>
      <xdr:spPr>
        <a:xfrm>
          <a:off x="5041900" y="1044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104648</xdr:rowOff>
    </xdr:from>
    <xdr:to>
      <xdr:col>6</xdr:col>
      <xdr:colOff>50800</xdr:colOff>
      <xdr:row>63</xdr:row>
      <xdr:rowOff>34798</xdr:rowOff>
    </xdr:to>
    <xdr:sp macro="" textlink="">
      <xdr:nvSpPr>
        <xdr:cNvPr id="152" name="円/楕円 151"/>
        <xdr:cNvSpPr/>
      </xdr:nvSpPr>
      <xdr:spPr>
        <a:xfrm>
          <a:off x="4064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44975</xdr:rowOff>
    </xdr:from>
    <xdr:ext cx="736600" cy="259045"/>
    <xdr:sp macro="" textlink="">
      <xdr:nvSpPr>
        <xdr:cNvPr id="153" name="テキスト ボックス 152"/>
        <xdr:cNvSpPr txBox="1"/>
      </xdr:nvSpPr>
      <xdr:spPr>
        <a:xfrm>
          <a:off x="3733800" y="1050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136144</xdr:rowOff>
    </xdr:from>
    <xdr:to>
      <xdr:col>4</xdr:col>
      <xdr:colOff>533400</xdr:colOff>
      <xdr:row>62</xdr:row>
      <xdr:rowOff>66294</xdr:rowOff>
    </xdr:to>
    <xdr:sp macro="" textlink="">
      <xdr:nvSpPr>
        <xdr:cNvPr id="154" name="円/楕円 153"/>
        <xdr:cNvSpPr/>
      </xdr:nvSpPr>
      <xdr:spPr>
        <a:xfrm>
          <a:off x="3175000" y="1059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76471</xdr:rowOff>
    </xdr:from>
    <xdr:ext cx="762000" cy="259045"/>
    <xdr:sp macro="" textlink="">
      <xdr:nvSpPr>
        <xdr:cNvPr id="155" name="テキスト ボックス 154"/>
        <xdr:cNvSpPr txBox="1"/>
      </xdr:nvSpPr>
      <xdr:spPr>
        <a:xfrm>
          <a:off x="2844800" y="1036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121666</xdr:rowOff>
    </xdr:from>
    <xdr:to>
      <xdr:col>3</xdr:col>
      <xdr:colOff>330200</xdr:colOff>
      <xdr:row>62</xdr:row>
      <xdr:rowOff>51816</xdr:rowOff>
    </xdr:to>
    <xdr:sp macro="" textlink="">
      <xdr:nvSpPr>
        <xdr:cNvPr id="156" name="円/楕円 155"/>
        <xdr:cNvSpPr/>
      </xdr:nvSpPr>
      <xdr:spPr>
        <a:xfrm>
          <a:off x="2286000" y="1058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61993</xdr:rowOff>
    </xdr:from>
    <xdr:ext cx="762000" cy="259045"/>
    <xdr:sp macro="" textlink="">
      <xdr:nvSpPr>
        <xdr:cNvPr id="157" name="テキスト ボックス 156"/>
        <xdr:cNvSpPr txBox="1"/>
      </xdr:nvSpPr>
      <xdr:spPr>
        <a:xfrm>
          <a:off x="1955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63754</xdr:rowOff>
    </xdr:from>
    <xdr:to>
      <xdr:col>2</xdr:col>
      <xdr:colOff>127000</xdr:colOff>
      <xdr:row>61</xdr:row>
      <xdr:rowOff>165354</xdr:rowOff>
    </xdr:to>
    <xdr:sp macro="" textlink="">
      <xdr:nvSpPr>
        <xdr:cNvPr id="158" name="円/楕円 157"/>
        <xdr:cNvSpPr/>
      </xdr:nvSpPr>
      <xdr:spPr>
        <a:xfrm>
          <a:off x="1397000" y="1052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4081</xdr:rowOff>
    </xdr:from>
    <xdr:ext cx="762000" cy="259045"/>
    <xdr:sp macro="" textlink="">
      <xdr:nvSpPr>
        <xdr:cNvPr id="159" name="テキスト ボックス 158"/>
        <xdr:cNvSpPr txBox="1"/>
      </xdr:nvSpPr>
      <xdr:spPr>
        <a:xfrm>
          <a:off x="1066800" y="1029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[106,919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114,190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人口１人当たりの人件費・物件費等決算額は，前年度から</a:t>
          </a:r>
          <a:r>
            <a:rPr kumimoji="1" lang="en-US" altLang="ja-JP" sz="1300">
              <a:latin typeface="ＭＳ Ｐゴシック"/>
            </a:rPr>
            <a:t>3,318</a:t>
          </a:r>
          <a:r>
            <a:rPr kumimoji="1" lang="ja-JP" altLang="en-US" sz="1300">
              <a:latin typeface="ＭＳ Ｐゴシック"/>
            </a:rPr>
            <a:t>円増加し</a:t>
          </a:r>
          <a:endParaRPr kumimoji="1" lang="en-US" altLang="ja-JP" sz="1300">
            <a:latin typeface="ＭＳ Ｐゴシック"/>
          </a:endParaRPr>
        </a:p>
        <a:p>
          <a:r>
            <a:rPr kumimoji="1" lang="en-US" altLang="ja-JP" sz="1300">
              <a:latin typeface="ＭＳ Ｐゴシック"/>
            </a:rPr>
            <a:t>106,919</a:t>
          </a:r>
          <a:r>
            <a:rPr kumimoji="1" lang="ja-JP" altLang="en-US" sz="1300">
              <a:latin typeface="ＭＳ Ｐゴシック"/>
            </a:rPr>
            <a:t>円となったが，類似団体平均は下回っている。</a:t>
          </a:r>
          <a:endParaRPr kumimoji="1" lang="en-US" altLang="ja-JP" sz="1300">
            <a:latin typeface="ＭＳ Ｐゴシック"/>
          </a:endParaRPr>
        </a:p>
        <a:p>
          <a:r>
            <a:rPr kumimoji="1" lang="ja-JP" altLang="en-US" sz="1300">
              <a:latin typeface="ＭＳ Ｐゴシック"/>
            </a:rPr>
            <a:t>　人件費については，類似団体平均を上回っているため，定員管理の徹底等により給与の適正化に努めていく。</a:t>
          </a:r>
          <a:endParaRPr kumimoji="1" lang="en-US" altLang="ja-JP" sz="1300">
            <a:latin typeface="ＭＳ Ｐゴシック"/>
          </a:endParaRPr>
        </a:p>
        <a:p>
          <a:r>
            <a:rPr kumimoji="1" lang="ja-JP" altLang="en-US" sz="1300">
              <a:latin typeface="ＭＳ Ｐゴシック"/>
            </a:rPr>
            <a:t>　</a:t>
          </a:r>
          <a:r>
            <a:rPr kumimoji="1" lang="ja-JP" altLang="ja-JP" sz="1300">
              <a:solidFill>
                <a:schemeClr val="dk1"/>
              </a:solidFill>
              <a:latin typeface="+mn-lt"/>
              <a:ea typeface="+mn-ea"/>
              <a:cs typeface="+mn-cs"/>
            </a:rPr>
            <a:t>物件費は類似団体平均を下回っているが，</a:t>
          </a:r>
          <a:r>
            <a:rPr kumimoji="1" lang="ja-JP" altLang="en-US" sz="1300">
              <a:solidFill>
                <a:schemeClr val="dk1"/>
              </a:solidFill>
              <a:latin typeface="+mn-lt"/>
              <a:ea typeface="+mn-ea"/>
              <a:cs typeface="+mn-cs"/>
            </a:rPr>
            <a:t>平成２７年度より小学校統合に伴うスクールバスの運行が開始したことで前年に比べ増加したため，今後は物件費全体の更なる縮減に努めていく。</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62858</xdr:rowOff>
    </xdr:from>
    <xdr:to>
      <xdr:col>7</xdr:col>
      <xdr:colOff>152400</xdr:colOff>
      <xdr:row>89</xdr:row>
      <xdr:rowOff>108221</xdr:rowOff>
    </xdr:to>
    <xdr:cxnSp macro="">
      <xdr:nvCxnSpPr>
        <xdr:cNvPr id="188" name="直線コネクタ 187"/>
        <xdr:cNvCxnSpPr/>
      </xdr:nvCxnSpPr>
      <xdr:spPr>
        <a:xfrm flipV="1">
          <a:off x="4953000" y="13950308"/>
          <a:ext cx="0" cy="1416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80298</xdr:rowOff>
    </xdr:from>
    <xdr:ext cx="762000" cy="259045"/>
    <xdr:sp macro="" textlink="">
      <xdr:nvSpPr>
        <xdr:cNvPr id="189" name="人件費・物件費等の状況最小値テキスト"/>
        <xdr:cNvSpPr txBox="1"/>
      </xdr:nvSpPr>
      <xdr:spPr>
        <a:xfrm>
          <a:off x="5041900" y="15339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779,082</a:t>
          </a:r>
          <a:endParaRPr kumimoji="1" lang="ja-JP" altLang="en-US" sz="1000" b="1">
            <a:latin typeface="ＭＳ Ｐゴシック"/>
          </a:endParaRPr>
        </a:p>
      </xdr:txBody>
    </xdr:sp>
    <xdr:clientData/>
  </xdr:oneCellAnchor>
  <xdr:twoCellAnchor>
    <xdr:from>
      <xdr:col>7</xdr:col>
      <xdr:colOff>63500</xdr:colOff>
      <xdr:row>89</xdr:row>
      <xdr:rowOff>108221</xdr:rowOff>
    </xdr:from>
    <xdr:to>
      <xdr:col>7</xdr:col>
      <xdr:colOff>241300</xdr:colOff>
      <xdr:row>89</xdr:row>
      <xdr:rowOff>108221</xdr:rowOff>
    </xdr:to>
    <xdr:cxnSp macro="">
      <xdr:nvCxnSpPr>
        <xdr:cNvPr id="190" name="直線コネクタ 189"/>
        <xdr:cNvCxnSpPr/>
      </xdr:nvCxnSpPr>
      <xdr:spPr>
        <a:xfrm>
          <a:off x="4864100" y="15367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149235</xdr:rowOff>
    </xdr:from>
    <xdr:ext cx="762000" cy="259045"/>
    <xdr:sp macro="" textlink="">
      <xdr:nvSpPr>
        <xdr:cNvPr id="191" name="人件費・物件費等の状況最大値テキスト"/>
        <xdr:cNvSpPr txBox="1"/>
      </xdr:nvSpPr>
      <xdr:spPr>
        <a:xfrm>
          <a:off x="5041900" y="13693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74,418</a:t>
          </a:r>
          <a:endParaRPr kumimoji="1" lang="ja-JP" altLang="en-US" sz="1000" b="1">
            <a:latin typeface="ＭＳ Ｐゴシック"/>
          </a:endParaRPr>
        </a:p>
      </xdr:txBody>
    </xdr:sp>
    <xdr:clientData/>
  </xdr:oneCellAnchor>
  <xdr:twoCellAnchor>
    <xdr:from>
      <xdr:col>7</xdr:col>
      <xdr:colOff>63500</xdr:colOff>
      <xdr:row>81</xdr:row>
      <xdr:rowOff>62858</xdr:rowOff>
    </xdr:from>
    <xdr:to>
      <xdr:col>7</xdr:col>
      <xdr:colOff>241300</xdr:colOff>
      <xdr:row>81</xdr:row>
      <xdr:rowOff>62858</xdr:rowOff>
    </xdr:to>
    <xdr:cxnSp macro="">
      <xdr:nvCxnSpPr>
        <xdr:cNvPr id="192" name="直線コネクタ 191"/>
        <xdr:cNvCxnSpPr/>
      </xdr:nvCxnSpPr>
      <xdr:spPr>
        <a:xfrm>
          <a:off x="4864100" y="13950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121541</xdr:rowOff>
    </xdr:from>
    <xdr:to>
      <xdr:col>7</xdr:col>
      <xdr:colOff>152400</xdr:colOff>
      <xdr:row>81</xdr:row>
      <xdr:rowOff>128212</xdr:rowOff>
    </xdr:to>
    <xdr:cxnSp macro="">
      <xdr:nvCxnSpPr>
        <xdr:cNvPr id="193" name="直線コネクタ 192"/>
        <xdr:cNvCxnSpPr/>
      </xdr:nvCxnSpPr>
      <xdr:spPr>
        <a:xfrm>
          <a:off x="4114800" y="14008991"/>
          <a:ext cx="838200" cy="6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112990</xdr:rowOff>
    </xdr:from>
    <xdr:ext cx="762000" cy="259045"/>
    <xdr:sp macro="" textlink="">
      <xdr:nvSpPr>
        <xdr:cNvPr id="194" name="人件費・物件費等の状況平均値テキスト"/>
        <xdr:cNvSpPr txBox="1"/>
      </xdr:nvSpPr>
      <xdr:spPr>
        <a:xfrm>
          <a:off x="5041900" y="14000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132,511</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128874</xdr:rowOff>
    </xdr:from>
    <xdr:to>
      <xdr:col>7</xdr:col>
      <xdr:colOff>203200</xdr:colOff>
      <xdr:row>82</xdr:row>
      <xdr:rowOff>59024</xdr:rowOff>
    </xdr:to>
    <xdr:sp macro="" textlink="">
      <xdr:nvSpPr>
        <xdr:cNvPr id="195" name="フローチャート : 判断 194"/>
        <xdr:cNvSpPr/>
      </xdr:nvSpPr>
      <xdr:spPr>
        <a:xfrm>
          <a:off x="4902200" y="14016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113240</xdr:rowOff>
    </xdr:from>
    <xdr:to>
      <xdr:col>6</xdr:col>
      <xdr:colOff>0</xdr:colOff>
      <xdr:row>81</xdr:row>
      <xdr:rowOff>121541</xdr:rowOff>
    </xdr:to>
    <xdr:cxnSp macro="">
      <xdr:nvCxnSpPr>
        <xdr:cNvPr id="196" name="直線コネクタ 195"/>
        <xdr:cNvCxnSpPr/>
      </xdr:nvCxnSpPr>
      <xdr:spPr>
        <a:xfrm>
          <a:off x="3225800" y="14000690"/>
          <a:ext cx="889000" cy="8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89705</xdr:rowOff>
    </xdr:from>
    <xdr:to>
      <xdr:col>6</xdr:col>
      <xdr:colOff>50800</xdr:colOff>
      <xdr:row>82</xdr:row>
      <xdr:rowOff>19855</xdr:rowOff>
    </xdr:to>
    <xdr:sp macro="" textlink="">
      <xdr:nvSpPr>
        <xdr:cNvPr id="197" name="フローチャート : 判断 196"/>
        <xdr:cNvSpPr/>
      </xdr:nvSpPr>
      <xdr:spPr>
        <a:xfrm>
          <a:off x="4064000" y="1397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4632</xdr:rowOff>
    </xdr:from>
    <xdr:ext cx="736600" cy="259045"/>
    <xdr:sp macro="" textlink="">
      <xdr:nvSpPr>
        <xdr:cNvPr id="198" name="テキスト ボックス 197"/>
        <xdr:cNvSpPr txBox="1"/>
      </xdr:nvSpPr>
      <xdr:spPr>
        <a:xfrm>
          <a:off x="3733800" y="14063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113240</xdr:rowOff>
    </xdr:from>
    <xdr:to>
      <xdr:col>4</xdr:col>
      <xdr:colOff>482600</xdr:colOff>
      <xdr:row>81</xdr:row>
      <xdr:rowOff>114402</xdr:rowOff>
    </xdr:to>
    <xdr:cxnSp macro="">
      <xdr:nvCxnSpPr>
        <xdr:cNvPr id="199" name="直線コネクタ 198"/>
        <xdr:cNvCxnSpPr/>
      </xdr:nvCxnSpPr>
      <xdr:spPr>
        <a:xfrm flipV="1">
          <a:off x="2336800" y="14000690"/>
          <a:ext cx="889000" cy="1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80753</xdr:rowOff>
    </xdr:from>
    <xdr:to>
      <xdr:col>4</xdr:col>
      <xdr:colOff>533400</xdr:colOff>
      <xdr:row>82</xdr:row>
      <xdr:rowOff>10903</xdr:rowOff>
    </xdr:to>
    <xdr:sp macro="" textlink="">
      <xdr:nvSpPr>
        <xdr:cNvPr id="200" name="フローチャート : 判断 199"/>
        <xdr:cNvSpPr/>
      </xdr:nvSpPr>
      <xdr:spPr>
        <a:xfrm>
          <a:off x="3175000" y="1396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167130</xdr:rowOff>
    </xdr:from>
    <xdr:ext cx="762000" cy="259045"/>
    <xdr:sp macro="" textlink="">
      <xdr:nvSpPr>
        <xdr:cNvPr id="201" name="テキスト ボックス 200"/>
        <xdr:cNvSpPr txBox="1"/>
      </xdr:nvSpPr>
      <xdr:spPr>
        <a:xfrm>
          <a:off x="2844800" y="14054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114402</xdr:rowOff>
    </xdr:from>
    <xdr:to>
      <xdr:col>3</xdr:col>
      <xdr:colOff>279400</xdr:colOff>
      <xdr:row>81</xdr:row>
      <xdr:rowOff>121340</xdr:rowOff>
    </xdr:to>
    <xdr:cxnSp macro="">
      <xdr:nvCxnSpPr>
        <xdr:cNvPr id="202" name="直線コネクタ 201"/>
        <xdr:cNvCxnSpPr/>
      </xdr:nvCxnSpPr>
      <xdr:spPr>
        <a:xfrm flipV="1">
          <a:off x="1447800" y="14001852"/>
          <a:ext cx="889000" cy="6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81601</xdr:rowOff>
    </xdr:from>
    <xdr:to>
      <xdr:col>3</xdr:col>
      <xdr:colOff>330200</xdr:colOff>
      <xdr:row>82</xdr:row>
      <xdr:rowOff>11751</xdr:rowOff>
    </xdr:to>
    <xdr:sp macro="" textlink="">
      <xdr:nvSpPr>
        <xdr:cNvPr id="203" name="フローチャート : 判断 202"/>
        <xdr:cNvSpPr/>
      </xdr:nvSpPr>
      <xdr:spPr>
        <a:xfrm>
          <a:off x="2286000" y="1396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167978</xdr:rowOff>
    </xdr:from>
    <xdr:ext cx="762000" cy="259045"/>
    <xdr:sp macro="" textlink="">
      <xdr:nvSpPr>
        <xdr:cNvPr id="204" name="テキスト ボックス 203"/>
        <xdr:cNvSpPr txBox="1"/>
      </xdr:nvSpPr>
      <xdr:spPr>
        <a:xfrm>
          <a:off x="1955800" y="14055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88334</xdr:rowOff>
    </xdr:from>
    <xdr:to>
      <xdr:col>2</xdr:col>
      <xdr:colOff>127000</xdr:colOff>
      <xdr:row>82</xdr:row>
      <xdr:rowOff>18484</xdr:rowOff>
    </xdr:to>
    <xdr:sp macro="" textlink="">
      <xdr:nvSpPr>
        <xdr:cNvPr id="205" name="フローチャート : 判断 204"/>
        <xdr:cNvSpPr/>
      </xdr:nvSpPr>
      <xdr:spPr>
        <a:xfrm>
          <a:off x="1397000" y="13975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3261</xdr:rowOff>
    </xdr:from>
    <xdr:ext cx="762000" cy="259045"/>
    <xdr:sp macro="" textlink="">
      <xdr:nvSpPr>
        <xdr:cNvPr id="206" name="テキスト ボックス 205"/>
        <xdr:cNvSpPr txBox="1"/>
      </xdr:nvSpPr>
      <xdr:spPr>
        <a:xfrm>
          <a:off x="1066800" y="14062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77412</xdr:rowOff>
    </xdr:from>
    <xdr:to>
      <xdr:col>7</xdr:col>
      <xdr:colOff>203200</xdr:colOff>
      <xdr:row>82</xdr:row>
      <xdr:rowOff>7562</xdr:rowOff>
    </xdr:to>
    <xdr:sp macro="" textlink="">
      <xdr:nvSpPr>
        <xdr:cNvPr id="212" name="円/楕円 211"/>
        <xdr:cNvSpPr/>
      </xdr:nvSpPr>
      <xdr:spPr>
        <a:xfrm>
          <a:off x="4902200" y="13964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170139</xdr:rowOff>
    </xdr:from>
    <xdr:ext cx="762000" cy="259045"/>
    <xdr:sp macro="" textlink="">
      <xdr:nvSpPr>
        <xdr:cNvPr id="213" name="人件費・物件費等の状況該当値テキスト"/>
        <xdr:cNvSpPr txBox="1"/>
      </xdr:nvSpPr>
      <xdr:spPr>
        <a:xfrm>
          <a:off x="5041900" y="1388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106,919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70741</xdr:rowOff>
    </xdr:from>
    <xdr:to>
      <xdr:col>6</xdr:col>
      <xdr:colOff>50800</xdr:colOff>
      <xdr:row>82</xdr:row>
      <xdr:rowOff>891</xdr:rowOff>
    </xdr:to>
    <xdr:sp macro="" textlink="">
      <xdr:nvSpPr>
        <xdr:cNvPr id="214" name="円/楕円 213"/>
        <xdr:cNvSpPr/>
      </xdr:nvSpPr>
      <xdr:spPr>
        <a:xfrm>
          <a:off x="4064000" y="13958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11068</xdr:rowOff>
    </xdr:from>
    <xdr:ext cx="736600" cy="259045"/>
    <xdr:sp macro="" textlink="">
      <xdr:nvSpPr>
        <xdr:cNvPr id="215" name="テキスト ボックス 214"/>
        <xdr:cNvSpPr txBox="1"/>
      </xdr:nvSpPr>
      <xdr:spPr>
        <a:xfrm>
          <a:off x="3733800" y="137270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103,601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62440</xdr:rowOff>
    </xdr:from>
    <xdr:to>
      <xdr:col>4</xdr:col>
      <xdr:colOff>533400</xdr:colOff>
      <xdr:row>81</xdr:row>
      <xdr:rowOff>164040</xdr:rowOff>
    </xdr:to>
    <xdr:sp macro="" textlink="">
      <xdr:nvSpPr>
        <xdr:cNvPr id="216" name="円/楕円 215"/>
        <xdr:cNvSpPr/>
      </xdr:nvSpPr>
      <xdr:spPr>
        <a:xfrm>
          <a:off x="3175000" y="1394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2767</xdr:rowOff>
    </xdr:from>
    <xdr:ext cx="762000" cy="259045"/>
    <xdr:sp macro="" textlink="">
      <xdr:nvSpPr>
        <xdr:cNvPr id="217" name="テキスト ボックス 216"/>
        <xdr:cNvSpPr txBox="1"/>
      </xdr:nvSpPr>
      <xdr:spPr>
        <a:xfrm>
          <a:off x="2844800" y="13718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99,473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63602</xdr:rowOff>
    </xdr:from>
    <xdr:to>
      <xdr:col>3</xdr:col>
      <xdr:colOff>330200</xdr:colOff>
      <xdr:row>81</xdr:row>
      <xdr:rowOff>165202</xdr:rowOff>
    </xdr:to>
    <xdr:sp macro="" textlink="">
      <xdr:nvSpPr>
        <xdr:cNvPr id="218" name="円/楕円 217"/>
        <xdr:cNvSpPr/>
      </xdr:nvSpPr>
      <xdr:spPr>
        <a:xfrm>
          <a:off x="2286000" y="1395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3929</xdr:rowOff>
    </xdr:from>
    <xdr:ext cx="762000" cy="259045"/>
    <xdr:sp macro="" textlink="">
      <xdr:nvSpPr>
        <xdr:cNvPr id="219" name="テキスト ボックス 218"/>
        <xdr:cNvSpPr txBox="1"/>
      </xdr:nvSpPr>
      <xdr:spPr>
        <a:xfrm>
          <a:off x="1955800" y="137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100,051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70540</xdr:rowOff>
    </xdr:from>
    <xdr:to>
      <xdr:col>2</xdr:col>
      <xdr:colOff>127000</xdr:colOff>
      <xdr:row>82</xdr:row>
      <xdr:rowOff>690</xdr:rowOff>
    </xdr:to>
    <xdr:sp macro="" textlink="">
      <xdr:nvSpPr>
        <xdr:cNvPr id="220" name="円/楕円 219"/>
        <xdr:cNvSpPr/>
      </xdr:nvSpPr>
      <xdr:spPr>
        <a:xfrm>
          <a:off x="1397000" y="1395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10867</xdr:rowOff>
    </xdr:from>
    <xdr:ext cx="762000" cy="259045"/>
    <xdr:sp macro="" textlink="">
      <xdr:nvSpPr>
        <xdr:cNvPr id="221" name="テキスト ボックス 220"/>
        <xdr:cNvSpPr txBox="1"/>
      </xdr:nvSpPr>
      <xdr:spPr>
        <a:xfrm>
          <a:off x="1066800" y="13726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103,501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給与水準（国との比較）は前年度と同様の９７．９であり，類似団体平均を上回ってるが，平成２５年度以降は９７％台で推移している。</a:t>
          </a:r>
          <a:endParaRPr kumimoji="1" lang="en-US" altLang="ja-JP" sz="1300">
            <a:latin typeface="ＭＳ Ｐゴシック"/>
          </a:endParaRPr>
        </a:p>
        <a:p>
          <a:r>
            <a:rPr kumimoji="1" lang="ja-JP" altLang="en-US" sz="1300">
              <a:latin typeface="ＭＳ Ｐゴシック"/>
            </a:rPr>
            <a:t>　平成２３年度及び２４年度の指数が１００を超えているのは，復興財源捻出に伴う国家公務員の給与削減によるものである。　</a:t>
          </a:r>
          <a:endParaRPr kumimoji="1" lang="en-US" altLang="ja-JP" sz="1300">
            <a:latin typeface="ＭＳ Ｐゴシック"/>
          </a:endParaRPr>
        </a:p>
        <a:p>
          <a:r>
            <a:rPr kumimoji="1" lang="ja-JP" altLang="en-US" sz="1300">
              <a:latin typeface="ＭＳ Ｐゴシック"/>
            </a:rPr>
            <a:t>　引き続き</a:t>
          </a:r>
          <a:r>
            <a:rPr kumimoji="1" lang="ja-JP" altLang="ja-JP" sz="1300">
              <a:solidFill>
                <a:schemeClr val="dk1"/>
              </a:solidFill>
              <a:latin typeface="+mn-lt"/>
              <a:ea typeface="+mn-ea"/>
              <a:cs typeface="+mn-cs"/>
            </a:rPr>
            <a:t>人事院勧告に準拠した給与改定</a:t>
          </a:r>
          <a:r>
            <a:rPr kumimoji="1" lang="ja-JP" altLang="en-US" sz="1300">
              <a:solidFill>
                <a:schemeClr val="dk1"/>
              </a:solidFill>
              <a:latin typeface="+mn-lt"/>
              <a:ea typeface="+mn-ea"/>
              <a:cs typeface="+mn-cs"/>
            </a:rPr>
            <a:t>を実施するとともに</a:t>
          </a:r>
          <a:r>
            <a:rPr kumimoji="1" lang="ja-JP" altLang="ja-JP" sz="1300">
              <a:solidFill>
                <a:schemeClr val="dk1"/>
              </a:solidFill>
              <a:latin typeface="+mn-lt"/>
              <a:ea typeface="+mn-ea"/>
              <a:cs typeface="+mn-cs"/>
            </a:rPr>
            <a:t>，</a:t>
          </a:r>
          <a:r>
            <a:rPr kumimoji="1" lang="ja-JP" altLang="en-US" sz="1300">
              <a:latin typeface="ＭＳ Ｐゴシック"/>
            </a:rPr>
            <a:t>級別職員数比率の見直しや</a:t>
          </a:r>
          <a:r>
            <a:rPr kumimoji="1" lang="ja-JP" altLang="ja-JP" sz="1300">
              <a:solidFill>
                <a:schemeClr val="dk1"/>
              </a:solidFill>
              <a:latin typeface="+mn-lt"/>
              <a:ea typeface="+mn-ea"/>
              <a:cs typeface="+mn-cs"/>
            </a:rPr>
            <a:t>職員構成の新陳代謝を図り</a:t>
          </a:r>
          <a:r>
            <a:rPr kumimoji="1" lang="ja-JP" altLang="en-US" sz="1300">
              <a:solidFill>
                <a:schemeClr val="dk1"/>
              </a:solidFill>
              <a:latin typeface="ＭＳ Ｐゴシック"/>
              <a:ea typeface="+mn-ea"/>
              <a:cs typeface="+mn-cs"/>
            </a:rPr>
            <a:t>，</a:t>
          </a:r>
          <a:r>
            <a:rPr kumimoji="1" lang="ja-JP" altLang="en-US" sz="1300">
              <a:latin typeface="ＭＳ Ｐゴシック"/>
            </a:rPr>
            <a:t>より一層の給与適正化に努めていく。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123189</xdr:rowOff>
    </xdr:to>
    <xdr:cxnSp macro="">
      <xdr:nvCxnSpPr>
        <xdr:cNvPr id="248" name="直線コネクタ 247"/>
        <xdr:cNvCxnSpPr/>
      </xdr:nvCxnSpPr>
      <xdr:spPr>
        <a:xfrm flipV="1">
          <a:off x="17018000" y="13852144"/>
          <a:ext cx="0" cy="11871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95266</xdr:rowOff>
    </xdr:from>
    <xdr:ext cx="762000" cy="259045"/>
    <xdr:sp macro="" textlink="">
      <xdr:nvSpPr>
        <xdr:cNvPr id="249" name="給与水準   （国との比較）最小値テキスト"/>
        <xdr:cNvSpPr txBox="1"/>
      </xdr:nvSpPr>
      <xdr:spPr>
        <a:xfrm>
          <a:off x="17106900" y="1501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102.0</a:t>
          </a:r>
          <a:endParaRPr kumimoji="1" lang="ja-JP" altLang="en-US" sz="1000" b="1">
            <a:latin typeface="ＭＳ Ｐゴシック"/>
          </a:endParaRPr>
        </a:p>
      </xdr:txBody>
    </xdr:sp>
    <xdr:clientData/>
  </xdr:oneCellAnchor>
  <xdr:twoCellAnchor>
    <xdr:from>
      <xdr:col>24</xdr:col>
      <xdr:colOff>469900</xdr:colOff>
      <xdr:row>87</xdr:row>
      <xdr:rowOff>123189</xdr:rowOff>
    </xdr:from>
    <xdr:to>
      <xdr:col>24</xdr:col>
      <xdr:colOff>647700</xdr:colOff>
      <xdr:row>87</xdr:row>
      <xdr:rowOff>123189</xdr:rowOff>
    </xdr:to>
    <xdr:cxnSp macro="">
      <xdr:nvCxnSpPr>
        <xdr:cNvPr id="250" name="直線コネクタ 249"/>
        <xdr:cNvCxnSpPr/>
      </xdr:nvCxnSpPr>
      <xdr:spPr>
        <a:xfrm>
          <a:off x="16929100" y="15039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1"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89.7</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2" name="直線コネクタ 251"/>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70358</xdr:rowOff>
    </xdr:from>
    <xdr:to>
      <xdr:col>24</xdr:col>
      <xdr:colOff>558800</xdr:colOff>
      <xdr:row>85</xdr:row>
      <xdr:rowOff>70358</xdr:rowOff>
    </xdr:to>
    <xdr:cxnSp macro="">
      <xdr:nvCxnSpPr>
        <xdr:cNvPr id="253" name="直線コネクタ 252"/>
        <xdr:cNvCxnSpPr/>
      </xdr:nvCxnSpPr>
      <xdr:spPr>
        <a:xfrm>
          <a:off x="16179800" y="146436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149623</xdr:rowOff>
    </xdr:from>
    <xdr:ext cx="762000" cy="259045"/>
    <xdr:sp macro="" textlink="">
      <xdr:nvSpPr>
        <xdr:cNvPr id="254" name="給与水準   （国との比較）平均値テキスト"/>
        <xdr:cNvSpPr txBox="1"/>
      </xdr:nvSpPr>
      <xdr:spPr>
        <a:xfrm>
          <a:off x="17106900" y="14379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133096</xdr:rowOff>
    </xdr:from>
    <xdr:to>
      <xdr:col>24</xdr:col>
      <xdr:colOff>609600</xdr:colOff>
      <xdr:row>85</xdr:row>
      <xdr:rowOff>63246</xdr:rowOff>
    </xdr:to>
    <xdr:sp macro="" textlink="">
      <xdr:nvSpPr>
        <xdr:cNvPr id="255" name="フローチャート : 判断 254"/>
        <xdr:cNvSpPr/>
      </xdr:nvSpPr>
      <xdr:spPr>
        <a:xfrm>
          <a:off x="169672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22098</xdr:rowOff>
    </xdr:from>
    <xdr:to>
      <xdr:col>23</xdr:col>
      <xdr:colOff>406400</xdr:colOff>
      <xdr:row>85</xdr:row>
      <xdr:rowOff>70358</xdr:rowOff>
    </xdr:to>
    <xdr:cxnSp macro="">
      <xdr:nvCxnSpPr>
        <xdr:cNvPr id="256" name="直線コネクタ 255"/>
        <xdr:cNvCxnSpPr/>
      </xdr:nvCxnSpPr>
      <xdr:spPr>
        <a:xfrm>
          <a:off x="15290800" y="1459534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84837</xdr:rowOff>
    </xdr:from>
    <xdr:to>
      <xdr:col>23</xdr:col>
      <xdr:colOff>457200</xdr:colOff>
      <xdr:row>85</xdr:row>
      <xdr:rowOff>14987</xdr:rowOff>
    </xdr:to>
    <xdr:sp macro="" textlink="">
      <xdr:nvSpPr>
        <xdr:cNvPr id="257" name="フローチャート : 判断 256"/>
        <xdr:cNvSpPr/>
      </xdr:nvSpPr>
      <xdr:spPr>
        <a:xfrm>
          <a:off x="16129000" y="1448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25164</xdr:rowOff>
    </xdr:from>
    <xdr:ext cx="736600" cy="259045"/>
    <xdr:sp macro="" textlink="">
      <xdr:nvSpPr>
        <xdr:cNvPr id="258" name="テキスト ボックス 257"/>
        <xdr:cNvSpPr txBox="1"/>
      </xdr:nvSpPr>
      <xdr:spPr>
        <a:xfrm>
          <a:off x="15798800" y="14255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22098</xdr:rowOff>
    </xdr:from>
    <xdr:to>
      <xdr:col>22</xdr:col>
      <xdr:colOff>203200</xdr:colOff>
      <xdr:row>89</xdr:row>
      <xdr:rowOff>147065</xdr:rowOff>
    </xdr:to>
    <xdr:cxnSp macro="">
      <xdr:nvCxnSpPr>
        <xdr:cNvPr id="259" name="直線コネクタ 258"/>
        <xdr:cNvCxnSpPr/>
      </xdr:nvCxnSpPr>
      <xdr:spPr>
        <a:xfrm flipV="1">
          <a:off x="14401800" y="14595348"/>
          <a:ext cx="889000" cy="810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75185</xdr:rowOff>
    </xdr:from>
    <xdr:to>
      <xdr:col>22</xdr:col>
      <xdr:colOff>254000</xdr:colOff>
      <xdr:row>85</xdr:row>
      <xdr:rowOff>5335</xdr:rowOff>
    </xdr:to>
    <xdr:sp macro="" textlink="">
      <xdr:nvSpPr>
        <xdr:cNvPr id="260" name="フローチャート : 判断 259"/>
        <xdr:cNvSpPr/>
      </xdr:nvSpPr>
      <xdr:spPr>
        <a:xfrm>
          <a:off x="15240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15512</xdr:rowOff>
    </xdr:from>
    <xdr:ext cx="762000" cy="259045"/>
    <xdr:sp macro="" textlink="">
      <xdr:nvSpPr>
        <xdr:cNvPr id="261" name="テキスト ボックス 260"/>
        <xdr:cNvSpPr txBox="1"/>
      </xdr:nvSpPr>
      <xdr:spPr>
        <a:xfrm>
          <a:off x="14909800" y="1424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89154</xdr:rowOff>
    </xdr:from>
    <xdr:to>
      <xdr:col>21</xdr:col>
      <xdr:colOff>0</xdr:colOff>
      <xdr:row>89</xdr:row>
      <xdr:rowOff>147065</xdr:rowOff>
    </xdr:to>
    <xdr:cxnSp macro="">
      <xdr:nvCxnSpPr>
        <xdr:cNvPr id="262" name="直線コネクタ 261"/>
        <xdr:cNvCxnSpPr/>
      </xdr:nvCxnSpPr>
      <xdr:spPr>
        <a:xfrm>
          <a:off x="13512800" y="15348204"/>
          <a:ext cx="889000" cy="57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142239</xdr:rowOff>
    </xdr:from>
    <xdr:to>
      <xdr:col>21</xdr:col>
      <xdr:colOff>50800</xdr:colOff>
      <xdr:row>89</xdr:row>
      <xdr:rowOff>72389</xdr:rowOff>
    </xdr:to>
    <xdr:sp macro="" textlink="">
      <xdr:nvSpPr>
        <xdr:cNvPr id="263" name="フローチャート : 判断 262"/>
        <xdr:cNvSpPr/>
      </xdr:nvSpPr>
      <xdr:spPr>
        <a:xfrm>
          <a:off x="14351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82566</xdr:rowOff>
    </xdr:from>
    <xdr:ext cx="762000" cy="259045"/>
    <xdr:sp macro="" textlink="">
      <xdr:nvSpPr>
        <xdr:cNvPr id="264" name="テキスト ボックス 263"/>
        <xdr:cNvSpPr txBox="1"/>
      </xdr:nvSpPr>
      <xdr:spPr>
        <a:xfrm>
          <a:off x="14020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151892</xdr:rowOff>
    </xdr:from>
    <xdr:to>
      <xdr:col>19</xdr:col>
      <xdr:colOff>533400</xdr:colOff>
      <xdr:row>89</xdr:row>
      <xdr:rowOff>82042</xdr:rowOff>
    </xdr:to>
    <xdr:sp macro="" textlink="">
      <xdr:nvSpPr>
        <xdr:cNvPr id="265" name="フローチャート : 判断 264"/>
        <xdr:cNvSpPr/>
      </xdr:nvSpPr>
      <xdr:spPr>
        <a:xfrm>
          <a:off x="13462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92219</xdr:rowOff>
    </xdr:from>
    <xdr:ext cx="762000" cy="259045"/>
    <xdr:sp macro="" textlink="">
      <xdr:nvSpPr>
        <xdr:cNvPr id="266" name="テキスト ボックス 265"/>
        <xdr:cNvSpPr txBox="1"/>
      </xdr:nvSpPr>
      <xdr:spPr>
        <a:xfrm>
          <a:off x="13131800" y="1500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19558</xdr:rowOff>
    </xdr:from>
    <xdr:to>
      <xdr:col>24</xdr:col>
      <xdr:colOff>609600</xdr:colOff>
      <xdr:row>85</xdr:row>
      <xdr:rowOff>121158</xdr:rowOff>
    </xdr:to>
    <xdr:sp macro="" textlink="">
      <xdr:nvSpPr>
        <xdr:cNvPr id="272" name="円/楕円 271"/>
        <xdr:cNvSpPr/>
      </xdr:nvSpPr>
      <xdr:spPr>
        <a:xfrm>
          <a:off x="169672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163085</xdr:rowOff>
    </xdr:from>
    <xdr:ext cx="762000" cy="259045"/>
    <xdr:sp macro="" textlink="">
      <xdr:nvSpPr>
        <xdr:cNvPr id="273" name="給与水準   （国との比較）該当値テキスト"/>
        <xdr:cNvSpPr txBox="1"/>
      </xdr:nvSpPr>
      <xdr:spPr>
        <a:xfrm>
          <a:off x="17106900" y="14564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19558</xdr:rowOff>
    </xdr:from>
    <xdr:to>
      <xdr:col>23</xdr:col>
      <xdr:colOff>457200</xdr:colOff>
      <xdr:row>85</xdr:row>
      <xdr:rowOff>121158</xdr:rowOff>
    </xdr:to>
    <xdr:sp macro="" textlink="">
      <xdr:nvSpPr>
        <xdr:cNvPr id="274" name="円/楕円 273"/>
        <xdr:cNvSpPr/>
      </xdr:nvSpPr>
      <xdr:spPr>
        <a:xfrm>
          <a:off x="161290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105935</xdr:rowOff>
    </xdr:from>
    <xdr:ext cx="736600" cy="259045"/>
    <xdr:sp macro="" textlink="">
      <xdr:nvSpPr>
        <xdr:cNvPr id="275" name="テキスト ボックス 274"/>
        <xdr:cNvSpPr txBox="1"/>
      </xdr:nvSpPr>
      <xdr:spPr>
        <a:xfrm>
          <a:off x="15798800" y="14679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142748</xdr:rowOff>
    </xdr:from>
    <xdr:to>
      <xdr:col>22</xdr:col>
      <xdr:colOff>254000</xdr:colOff>
      <xdr:row>85</xdr:row>
      <xdr:rowOff>72898</xdr:rowOff>
    </xdr:to>
    <xdr:sp macro="" textlink="">
      <xdr:nvSpPr>
        <xdr:cNvPr id="276" name="円/楕円 275"/>
        <xdr:cNvSpPr/>
      </xdr:nvSpPr>
      <xdr:spPr>
        <a:xfrm>
          <a:off x="152400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57675</xdr:rowOff>
    </xdr:from>
    <xdr:ext cx="762000" cy="259045"/>
    <xdr:sp macro="" textlink="">
      <xdr:nvSpPr>
        <xdr:cNvPr id="277" name="テキスト ボックス 276"/>
        <xdr:cNvSpPr txBox="1"/>
      </xdr:nvSpPr>
      <xdr:spPr>
        <a:xfrm>
          <a:off x="14909800" y="1463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96265</xdr:rowOff>
    </xdr:from>
    <xdr:to>
      <xdr:col>21</xdr:col>
      <xdr:colOff>50800</xdr:colOff>
      <xdr:row>90</xdr:row>
      <xdr:rowOff>26415</xdr:rowOff>
    </xdr:to>
    <xdr:sp macro="" textlink="">
      <xdr:nvSpPr>
        <xdr:cNvPr id="278" name="円/楕円 277"/>
        <xdr:cNvSpPr/>
      </xdr:nvSpPr>
      <xdr:spPr>
        <a:xfrm>
          <a:off x="14351000" y="1535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11192</xdr:rowOff>
    </xdr:from>
    <xdr:ext cx="762000" cy="259045"/>
    <xdr:sp macro="" textlink="">
      <xdr:nvSpPr>
        <xdr:cNvPr id="279" name="テキスト ボックス 278"/>
        <xdr:cNvSpPr txBox="1"/>
      </xdr:nvSpPr>
      <xdr:spPr>
        <a:xfrm>
          <a:off x="14020800" y="15441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38354</xdr:rowOff>
    </xdr:from>
    <xdr:to>
      <xdr:col>19</xdr:col>
      <xdr:colOff>533400</xdr:colOff>
      <xdr:row>89</xdr:row>
      <xdr:rowOff>139954</xdr:rowOff>
    </xdr:to>
    <xdr:sp macro="" textlink="">
      <xdr:nvSpPr>
        <xdr:cNvPr id="280" name="円/楕円 279"/>
        <xdr:cNvSpPr/>
      </xdr:nvSpPr>
      <xdr:spPr>
        <a:xfrm>
          <a:off x="13462000" y="1529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124731</xdr:rowOff>
    </xdr:from>
    <xdr:ext cx="762000" cy="259045"/>
    <xdr:sp macro="" textlink="">
      <xdr:nvSpPr>
        <xdr:cNvPr id="281" name="テキスト ボックス 280"/>
        <xdr:cNvSpPr txBox="1"/>
      </xdr:nvSpPr>
      <xdr:spPr>
        <a:xfrm>
          <a:off x="13131800" y="1538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人口千人当たり職員数は，７．８６人で類似団体平均を上回っている。</a:t>
          </a:r>
          <a:endParaRPr kumimoji="1" lang="en-US" altLang="ja-JP" sz="1300" baseline="0">
            <a:latin typeface="ＭＳ Ｐゴシック"/>
          </a:endParaRPr>
        </a:p>
        <a:p>
          <a:r>
            <a:rPr kumimoji="1" lang="ja-JP" altLang="en-US" sz="1300" baseline="0">
              <a:latin typeface="ＭＳ Ｐゴシック"/>
            </a:rPr>
            <a:t>　町単独で消防本部を設置するなど，職員数が多くなる側面を有しているため，退職者に対する補充のバランスを考慮しつつ，「第四次定員適正化計画」に基づく職員数の適正化により，類似団体平均の水準に近付けるよう努めてきた。</a:t>
          </a:r>
          <a:endParaRPr kumimoji="1" lang="en-US" altLang="ja-JP" sz="1300" baseline="0">
            <a:latin typeface="ＭＳ Ｐゴシック"/>
          </a:endParaRPr>
        </a:p>
        <a:p>
          <a:r>
            <a:rPr kumimoji="1" lang="ja-JP" altLang="en-US" sz="1300" baseline="0">
              <a:latin typeface="ＭＳ Ｐゴシック"/>
            </a:rPr>
            <a:t>　今後は，事務事業の見直しや民間活力の導入をはじめとした事務の合理化を進めながら，町民サービスの質の維持と，人件費の抑制の両立を図る。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66</xdr:row>
      <xdr:rowOff>113574</xdr:rowOff>
    </xdr:to>
    <xdr:cxnSp macro="">
      <xdr:nvCxnSpPr>
        <xdr:cNvPr id="313" name="直線コネクタ 312"/>
        <xdr:cNvCxnSpPr/>
      </xdr:nvCxnSpPr>
      <xdr:spPr>
        <a:xfrm flipV="1">
          <a:off x="17018000" y="10033181"/>
          <a:ext cx="0" cy="13960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4"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12.68</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5" name="直線コネクタ 314"/>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16"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4.58</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17" name="直線コネクタ 316"/>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117656</xdr:rowOff>
    </xdr:from>
    <xdr:to>
      <xdr:col>24</xdr:col>
      <xdr:colOff>558800</xdr:colOff>
      <xdr:row>61</xdr:row>
      <xdr:rowOff>140063</xdr:rowOff>
    </xdr:to>
    <xdr:cxnSp macro="">
      <xdr:nvCxnSpPr>
        <xdr:cNvPr id="318" name="直線コネクタ 317"/>
        <xdr:cNvCxnSpPr/>
      </xdr:nvCxnSpPr>
      <xdr:spPr>
        <a:xfrm>
          <a:off x="16179800" y="10576106"/>
          <a:ext cx="838200" cy="2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42018</xdr:rowOff>
    </xdr:from>
    <xdr:ext cx="762000" cy="259045"/>
    <xdr:sp macro="" textlink="">
      <xdr:nvSpPr>
        <xdr:cNvPr id="319" name="定員管理の状況平均値テキスト"/>
        <xdr:cNvSpPr txBox="1"/>
      </xdr:nvSpPr>
      <xdr:spPr>
        <a:xfrm>
          <a:off x="17106900" y="103290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25491</xdr:rowOff>
    </xdr:from>
    <xdr:to>
      <xdr:col>24</xdr:col>
      <xdr:colOff>609600</xdr:colOff>
      <xdr:row>61</xdr:row>
      <xdr:rowOff>127091</xdr:rowOff>
    </xdr:to>
    <xdr:sp macro="" textlink="">
      <xdr:nvSpPr>
        <xdr:cNvPr id="320" name="フローチャート : 判断 319"/>
        <xdr:cNvSpPr/>
      </xdr:nvSpPr>
      <xdr:spPr>
        <a:xfrm>
          <a:off x="16967200" y="10483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88356</xdr:rowOff>
    </xdr:from>
    <xdr:to>
      <xdr:col>23</xdr:col>
      <xdr:colOff>406400</xdr:colOff>
      <xdr:row>61</xdr:row>
      <xdr:rowOff>117656</xdr:rowOff>
    </xdr:to>
    <xdr:cxnSp macro="">
      <xdr:nvCxnSpPr>
        <xdr:cNvPr id="321" name="直線コネクタ 320"/>
        <xdr:cNvCxnSpPr/>
      </xdr:nvCxnSpPr>
      <xdr:spPr>
        <a:xfrm>
          <a:off x="15290800" y="10546806"/>
          <a:ext cx="889000" cy="29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65949</xdr:rowOff>
    </xdr:from>
    <xdr:to>
      <xdr:col>23</xdr:col>
      <xdr:colOff>457200</xdr:colOff>
      <xdr:row>60</xdr:row>
      <xdr:rowOff>167549</xdr:rowOff>
    </xdr:to>
    <xdr:sp macro="" textlink="">
      <xdr:nvSpPr>
        <xdr:cNvPr id="322" name="フローチャート : 判断 321"/>
        <xdr:cNvSpPr/>
      </xdr:nvSpPr>
      <xdr:spPr>
        <a:xfrm>
          <a:off x="16129000" y="1035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6276</xdr:rowOff>
    </xdr:from>
    <xdr:ext cx="736600" cy="259045"/>
    <xdr:sp macro="" textlink="">
      <xdr:nvSpPr>
        <xdr:cNvPr id="323" name="テキスト ボックス 322"/>
        <xdr:cNvSpPr txBox="1"/>
      </xdr:nvSpPr>
      <xdr:spPr>
        <a:xfrm>
          <a:off x="15798800" y="10121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64226</xdr:rowOff>
    </xdr:from>
    <xdr:to>
      <xdr:col>22</xdr:col>
      <xdr:colOff>203200</xdr:colOff>
      <xdr:row>61</xdr:row>
      <xdr:rowOff>88356</xdr:rowOff>
    </xdr:to>
    <xdr:cxnSp macro="">
      <xdr:nvCxnSpPr>
        <xdr:cNvPr id="324" name="直線コネクタ 323"/>
        <xdr:cNvCxnSpPr/>
      </xdr:nvCxnSpPr>
      <xdr:spPr>
        <a:xfrm>
          <a:off x="14401800" y="1052267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67673</xdr:rowOff>
    </xdr:from>
    <xdr:to>
      <xdr:col>22</xdr:col>
      <xdr:colOff>254000</xdr:colOff>
      <xdr:row>60</xdr:row>
      <xdr:rowOff>169273</xdr:rowOff>
    </xdr:to>
    <xdr:sp macro="" textlink="">
      <xdr:nvSpPr>
        <xdr:cNvPr id="325" name="フローチャート : 判断 324"/>
        <xdr:cNvSpPr/>
      </xdr:nvSpPr>
      <xdr:spPr>
        <a:xfrm>
          <a:off x="15240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8000</xdr:rowOff>
    </xdr:from>
    <xdr:ext cx="762000" cy="259045"/>
    <xdr:sp macro="" textlink="">
      <xdr:nvSpPr>
        <xdr:cNvPr id="326" name="テキスト ボックス 325"/>
        <xdr:cNvSpPr txBox="1"/>
      </xdr:nvSpPr>
      <xdr:spPr>
        <a:xfrm>
          <a:off x="14909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50437</xdr:rowOff>
    </xdr:from>
    <xdr:to>
      <xdr:col>21</xdr:col>
      <xdr:colOff>0</xdr:colOff>
      <xdr:row>61</xdr:row>
      <xdr:rowOff>64226</xdr:rowOff>
    </xdr:to>
    <xdr:cxnSp macro="">
      <xdr:nvCxnSpPr>
        <xdr:cNvPr id="327" name="直線コネクタ 326"/>
        <xdr:cNvCxnSpPr/>
      </xdr:nvCxnSpPr>
      <xdr:spPr>
        <a:xfrm>
          <a:off x="13512800" y="10508887"/>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67673</xdr:rowOff>
    </xdr:from>
    <xdr:to>
      <xdr:col>21</xdr:col>
      <xdr:colOff>50800</xdr:colOff>
      <xdr:row>60</xdr:row>
      <xdr:rowOff>169273</xdr:rowOff>
    </xdr:to>
    <xdr:sp macro="" textlink="">
      <xdr:nvSpPr>
        <xdr:cNvPr id="328" name="フローチャート : 判断 327"/>
        <xdr:cNvSpPr/>
      </xdr:nvSpPr>
      <xdr:spPr>
        <a:xfrm>
          <a:off x="14351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8000</xdr:rowOff>
    </xdr:from>
    <xdr:ext cx="762000" cy="259045"/>
    <xdr:sp macro="" textlink="">
      <xdr:nvSpPr>
        <xdr:cNvPr id="329" name="テキスト ボックス 328"/>
        <xdr:cNvSpPr txBox="1"/>
      </xdr:nvSpPr>
      <xdr:spPr>
        <a:xfrm>
          <a:off x="14020800" y="10123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30" name="フローチャート : 判断 329"/>
        <xdr:cNvSpPr/>
      </xdr:nvSpPr>
      <xdr:spPr>
        <a:xfrm>
          <a:off x="13462000" y="1037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31" name="テキスト ボックス 330"/>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61</xdr:row>
      <xdr:rowOff>89263</xdr:rowOff>
    </xdr:from>
    <xdr:to>
      <xdr:col>24</xdr:col>
      <xdr:colOff>609600</xdr:colOff>
      <xdr:row>62</xdr:row>
      <xdr:rowOff>19413</xdr:rowOff>
    </xdr:to>
    <xdr:sp macro="" textlink="">
      <xdr:nvSpPr>
        <xdr:cNvPr id="337" name="円/楕円 336"/>
        <xdr:cNvSpPr/>
      </xdr:nvSpPr>
      <xdr:spPr>
        <a:xfrm>
          <a:off x="169672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61340</xdr:rowOff>
    </xdr:from>
    <xdr:ext cx="762000" cy="259045"/>
    <xdr:sp macro="" textlink="">
      <xdr:nvSpPr>
        <xdr:cNvPr id="338" name="定員管理の状況該当値テキスト"/>
        <xdr:cNvSpPr txBox="1"/>
      </xdr:nvSpPr>
      <xdr:spPr>
        <a:xfrm>
          <a:off x="17106900" y="10519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66856</xdr:rowOff>
    </xdr:from>
    <xdr:to>
      <xdr:col>23</xdr:col>
      <xdr:colOff>457200</xdr:colOff>
      <xdr:row>61</xdr:row>
      <xdr:rowOff>168456</xdr:rowOff>
    </xdr:to>
    <xdr:sp macro="" textlink="">
      <xdr:nvSpPr>
        <xdr:cNvPr id="339" name="円/楕円 338"/>
        <xdr:cNvSpPr/>
      </xdr:nvSpPr>
      <xdr:spPr>
        <a:xfrm>
          <a:off x="16129000" y="10525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153233</xdr:rowOff>
    </xdr:from>
    <xdr:ext cx="736600" cy="259045"/>
    <xdr:sp macro="" textlink="">
      <xdr:nvSpPr>
        <xdr:cNvPr id="340" name="テキスト ボックス 339"/>
        <xdr:cNvSpPr txBox="1"/>
      </xdr:nvSpPr>
      <xdr:spPr>
        <a:xfrm>
          <a:off x="15798800" y="10611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37556</xdr:rowOff>
    </xdr:from>
    <xdr:to>
      <xdr:col>22</xdr:col>
      <xdr:colOff>254000</xdr:colOff>
      <xdr:row>61</xdr:row>
      <xdr:rowOff>139156</xdr:rowOff>
    </xdr:to>
    <xdr:sp macro="" textlink="">
      <xdr:nvSpPr>
        <xdr:cNvPr id="341" name="円/楕円 340"/>
        <xdr:cNvSpPr/>
      </xdr:nvSpPr>
      <xdr:spPr>
        <a:xfrm>
          <a:off x="15240000" y="1049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123933</xdr:rowOff>
    </xdr:from>
    <xdr:ext cx="762000" cy="259045"/>
    <xdr:sp macro="" textlink="">
      <xdr:nvSpPr>
        <xdr:cNvPr id="342" name="テキスト ボックス 341"/>
        <xdr:cNvSpPr txBox="1"/>
      </xdr:nvSpPr>
      <xdr:spPr>
        <a:xfrm>
          <a:off x="14909800" y="10582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13426</xdr:rowOff>
    </xdr:from>
    <xdr:to>
      <xdr:col>21</xdr:col>
      <xdr:colOff>50800</xdr:colOff>
      <xdr:row>61</xdr:row>
      <xdr:rowOff>115026</xdr:rowOff>
    </xdr:to>
    <xdr:sp macro="" textlink="">
      <xdr:nvSpPr>
        <xdr:cNvPr id="343" name="円/楕円 342"/>
        <xdr:cNvSpPr/>
      </xdr:nvSpPr>
      <xdr:spPr>
        <a:xfrm>
          <a:off x="143510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99803</xdr:rowOff>
    </xdr:from>
    <xdr:ext cx="762000" cy="259045"/>
    <xdr:sp macro="" textlink="">
      <xdr:nvSpPr>
        <xdr:cNvPr id="344" name="テキスト ボックス 343"/>
        <xdr:cNvSpPr txBox="1"/>
      </xdr:nvSpPr>
      <xdr:spPr>
        <a:xfrm>
          <a:off x="14020800" y="10558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171087</xdr:rowOff>
    </xdr:from>
    <xdr:to>
      <xdr:col>19</xdr:col>
      <xdr:colOff>533400</xdr:colOff>
      <xdr:row>61</xdr:row>
      <xdr:rowOff>101237</xdr:rowOff>
    </xdr:to>
    <xdr:sp macro="" textlink="">
      <xdr:nvSpPr>
        <xdr:cNvPr id="345" name="円/楕円 344"/>
        <xdr:cNvSpPr/>
      </xdr:nvSpPr>
      <xdr:spPr>
        <a:xfrm>
          <a:off x="13462000" y="104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86014</xdr:rowOff>
    </xdr:from>
    <xdr:ext cx="762000" cy="259045"/>
    <xdr:sp macro="" textlink="">
      <xdr:nvSpPr>
        <xdr:cNvPr id="346" name="テキスト ボックス 345"/>
        <xdr:cNvSpPr txBox="1"/>
      </xdr:nvSpPr>
      <xdr:spPr>
        <a:xfrm>
          <a:off x="13131800" y="10544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の文化的施設建設事業の延期に伴う繰上償還や補償金免除繰上償還がなくなり公債費が減となったこと及び臨時財政対策債をはじめとした基準財政需要額に算入される町債の割合が多くなっていることから，前年度より０．５ポイント減の８．５％となっている。</a:t>
          </a:r>
          <a:endParaRPr kumimoji="1" lang="en-US" altLang="ja-JP" sz="1300">
            <a:latin typeface="ＭＳ Ｐゴシック"/>
          </a:endParaRPr>
        </a:p>
        <a:p>
          <a:r>
            <a:rPr kumimoji="1" lang="ja-JP" altLang="en-US" sz="1300">
              <a:latin typeface="ＭＳ Ｐゴシック"/>
            </a:rPr>
            <a:t>　今後も，大戸小や長岡小の大規模改造事業，広域ごみ処理施設整備事業による地方債の発行が見込まれるが交付税措置の高いものを選択していくことで適正な資金調達に努めていく。</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121073</xdr:rowOff>
    </xdr:from>
    <xdr:to>
      <xdr:col>24</xdr:col>
      <xdr:colOff>558800</xdr:colOff>
      <xdr:row>45</xdr:row>
      <xdr:rowOff>130387</xdr:rowOff>
    </xdr:to>
    <xdr:cxnSp macro="">
      <xdr:nvCxnSpPr>
        <xdr:cNvPr id="374" name="直線コネクタ 373"/>
        <xdr:cNvCxnSpPr/>
      </xdr:nvCxnSpPr>
      <xdr:spPr>
        <a:xfrm flipV="1">
          <a:off x="17018000" y="6293273"/>
          <a:ext cx="0" cy="15523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102464</xdr:rowOff>
    </xdr:from>
    <xdr:ext cx="762000" cy="259045"/>
    <xdr:sp macro="" textlink="">
      <xdr:nvSpPr>
        <xdr:cNvPr id="375" name="公債費負担の状況最小値テキスト"/>
        <xdr:cNvSpPr txBox="1"/>
      </xdr:nvSpPr>
      <xdr:spPr>
        <a:xfrm>
          <a:off x="17106900" y="781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24</xdr:col>
      <xdr:colOff>469900</xdr:colOff>
      <xdr:row>45</xdr:row>
      <xdr:rowOff>130387</xdr:rowOff>
    </xdr:from>
    <xdr:to>
      <xdr:col>24</xdr:col>
      <xdr:colOff>647700</xdr:colOff>
      <xdr:row>45</xdr:row>
      <xdr:rowOff>130387</xdr:rowOff>
    </xdr:to>
    <xdr:cxnSp macro="">
      <xdr:nvCxnSpPr>
        <xdr:cNvPr id="376" name="直線コネクタ 375"/>
        <xdr:cNvCxnSpPr/>
      </xdr:nvCxnSpPr>
      <xdr:spPr>
        <a:xfrm>
          <a:off x="16929100" y="78456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36000</xdr:rowOff>
    </xdr:from>
    <xdr:ext cx="762000" cy="259045"/>
    <xdr:sp macro="" textlink="">
      <xdr:nvSpPr>
        <xdr:cNvPr id="377" name="公債費負担の状況最大値テキスト"/>
        <xdr:cNvSpPr txBox="1"/>
      </xdr:nvSpPr>
      <xdr:spPr>
        <a:xfrm>
          <a:off x="17106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24</xdr:col>
      <xdr:colOff>469900</xdr:colOff>
      <xdr:row>36</xdr:row>
      <xdr:rowOff>121073</xdr:rowOff>
    </xdr:from>
    <xdr:to>
      <xdr:col>24</xdr:col>
      <xdr:colOff>647700</xdr:colOff>
      <xdr:row>36</xdr:row>
      <xdr:rowOff>121073</xdr:rowOff>
    </xdr:to>
    <xdr:cxnSp macro="">
      <xdr:nvCxnSpPr>
        <xdr:cNvPr id="378" name="直線コネクタ 377"/>
        <xdr:cNvCxnSpPr/>
      </xdr:nvCxnSpPr>
      <xdr:spPr>
        <a:xfrm>
          <a:off x="16929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65617</xdr:rowOff>
    </xdr:from>
    <xdr:to>
      <xdr:col>24</xdr:col>
      <xdr:colOff>558800</xdr:colOff>
      <xdr:row>42</xdr:row>
      <xdr:rowOff>105833</xdr:rowOff>
    </xdr:to>
    <xdr:cxnSp macro="">
      <xdr:nvCxnSpPr>
        <xdr:cNvPr id="379" name="直線コネクタ 378"/>
        <xdr:cNvCxnSpPr/>
      </xdr:nvCxnSpPr>
      <xdr:spPr>
        <a:xfrm flipV="1">
          <a:off x="16179800" y="726651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90187</xdr:rowOff>
    </xdr:from>
    <xdr:ext cx="762000" cy="259045"/>
    <xdr:sp macro="" textlink="">
      <xdr:nvSpPr>
        <xdr:cNvPr id="380" name="公債費負担の状況平均値テキスト"/>
        <xdr:cNvSpPr txBox="1"/>
      </xdr:nvSpPr>
      <xdr:spPr>
        <a:xfrm>
          <a:off x="17106900" y="6948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381" name="フローチャート : 判断 380"/>
        <xdr:cNvSpPr/>
      </xdr:nvSpPr>
      <xdr:spPr>
        <a:xfrm>
          <a:off x="169672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105833</xdr:rowOff>
    </xdr:from>
    <xdr:to>
      <xdr:col>23</xdr:col>
      <xdr:colOff>406400</xdr:colOff>
      <xdr:row>42</xdr:row>
      <xdr:rowOff>129963</xdr:rowOff>
    </xdr:to>
    <xdr:cxnSp macro="">
      <xdr:nvCxnSpPr>
        <xdr:cNvPr id="382" name="直線コネクタ 381"/>
        <xdr:cNvCxnSpPr/>
      </xdr:nvCxnSpPr>
      <xdr:spPr>
        <a:xfrm flipV="1">
          <a:off x="15290800" y="730673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121920</xdr:rowOff>
    </xdr:from>
    <xdr:to>
      <xdr:col>23</xdr:col>
      <xdr:colOff>457200</xdr:colOff>
      <xdr:row>42</xdr:row>
      <xdr:rowOff>52070</xdr:rowOff>
    </xdr:to>
    <xdr:sp macro="" textlink="">
      <xdr:nvSpPr>
        <xdr:cNvPr id="383" name="フローチャート : 判断 382"/>
        <xdr:cNvSpPr/>
      </xdr:nvSpPr>
      <xdr:spPr>
        <a:xfrm>
          <a:off x="16129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62247</xdr:rowOff>
    </xdr:from>
    <xdr:ext cx="736600" cy="259045"/>
    <xdr:sp macro="" textlink="">
      <xdr:nvSpPr>
        <xdr:cNvPr id="384" name="テキスト ボックス 383"/>
        <xdr:cNvSpPr txBox="1"/>
      </xdr:nvSpPr>
      <xdr:spPr>
        <a:xfrm>
          <a:off x="15798800" y="692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129963</xdr:rowOff>
    </xdr:from>
    <xdr:to>
      <xdr:col>22</xdr:col>
      <xdr:colOff>203200</xdr:colOff>
      <xdr:row>43</xdr:row>
      <xdr:rowOff>71120</xdr:rowOff>
    </xdr:to>
    <xdr:cxnSp macro="">
      <xdr:nvCxnSpPr>
        <xdr:cNvPr id="385" name="直線コネクタ 384"/>
        <xdr:cNvCxnSpPr/>
      </xdr:nvCxnSpPr>
      <xdr:spPr>
        <a:xfrm flipV="1">
          <a:off x="14401800" y="733086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86" name="フローチャート : 判断 385"/>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126594</xdr:rowOff>
    </xdr:from>
    <xdr:ext cx="762000" cy="259045"/>
    <xdr:sp macro="" textlink="">
      <xdr:nvSpPr>
        <xdr:cNvPr id="387" name="テキスト ボックス 386"/>
        <xdr:cNvSpPr txBox="1"/>
      </xdr:nvSpPr>
      <xdr:spPr>
        <a:xfrm>
          <a:off x="14909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71120</xdr:rowOff>
    </xdr:from>
    <xdr:to>
      <xdr:col>21</xdr:col>
      <xdr:colOff>0</xdr:colOff>
      <xdr:row>43</xdr:row>
      <xdr:rowOff>167640</xdr:rowOff>
    </xdr:to>
    <xdr:cxnSp macro="">
      <xdr:nvCxnSpPr>
        <xdr:cNvPr id="388" name="直線コネクタ 387"/>
        <xdr:cNvCxnSpPr/>
      </xdr:nvCxnSpPr>
      <xdr:spPr>
        <a:xfrm flipV="1">
          <a:off x="13512800" y="744347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71120</xdr:rowOff>
    </xdr:from>
    <xdr:to>
      <xdr:col>21</xdr:col>
      <xdr:colOff>50800</xdr:colOff>
      <xdr:row>43</xdr:row>
      <xdr:rowOff>1270</xdr:rowOff>
    </xdr:to>
    <xdr:sp macro="" textlink="">
      <xdr:nvSpPr>
        <xdr:cNvPr id="389" name="フローチャート : 判断 388"/>
        <xdr:cNvSpPr/>
      </xdr:nvSpPr>
      <xdr:spPr>
        <a:xfrm>
          <a:off x="14351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11447</xdr:rowOff>
    </xdr:from>
    <xdr:ext cx="762000" cy="259045"/>
    <xdr:sp macro="" textlink="">
      <xdr:nvSpPr>
        <xdr:cNvPr id="390" name="テキスト ボックス 389"/>
        <xdr:cNvSpPr txBox="1"/>
      </xdr:nvSpPr>
      <xdr:spPr>
        <a:xfrm>
          <a:off x="14020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143510</xdr:rowOff>
    </xdr:from>
    <xdr:to>
      <xdr:col>19</xdr:col>
      <xdr:colOff>533400</xdr:colOff>
      <xdr:row>43</xdr:row>
      <xdr:rowOff>73660</xdr:rowOff>
    </xdr:to>
    <xdr:sp macro="" textlink="">
      <xdr:nvSpPr>
        <xdr:cNvPr id="391" name="フローチャート : 判断 390"/>
        <xdr:cNvSpPr/>
      </xdr:nvSpPr>
      <xdr:spPr>
        <a:xfrm>
          <a:off x="13462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83837</xdr:rowOff>
    </xdr:from>
    <xdr:ext cx="762000" cy="259045"/>
    <xdr:sp macro="" textlink="">
      <xdr:nvSpPr>
        <xdr:cNvPr id="392" name="テキスト ボックス 391"/>
        <xdr:cNvSpPr txBox="1"/>
      </xdr:nvSpPr>
      <xdr:spPr>
        <a:xfrm>
          <a:off x="13131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42</xdr:row>
      <xdr:rowOff>14817</xdr:rowOff>
    </xdr:from>
    <xdr:to>
      <xdr:col>24</xdr:col>
      <xdr:colOff>609600</xdr:colOff>
      <xdr:row>42</xdr:row>
      <xdr:rowOff>116417</xdr:rowOff>
    </xdr:to>
    <xdr:sp macro="" textlink="">
      <xdr:nvSpPr>
        <xdr:cNvPr id="398" name="円/楕円 397"/>
        <xdr:cNvSpPr/>
      </xdr:nvSpPr>
      <xdr:spPr>
        <a:xfrm>
          <a:off x="16967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158344</xdr:rowOff>
    </xdr:from>
    <xdr:ext cx="762000" cy="259045"/>
    <xdr:sp macro="" textlink="">
      <xdr:nvSpPr>
        <xdr:cNvPr id="399" name="公債費負担の状況該当値テキスト"/>
        <xdr:cNvSpPr txBox="1"/>
      </xdr:nvSpPr>
      <xdr:spPr>
        <a:xfrm>
          <a:off x="17106900" y="7187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55033</xdr:rowOff>
    </xdr:from>
    <xdr:to>
      <xdr:col>23</xdr:col>
      <xdr:colOff>457200</xdr:colOff>
      <xdr:row>42</xdr:row>
      <xdr:rowOff>156633</xdr:rowOff>
    </xdr:to>
    <xdr:sp macro="" textlink="">
      <xdr:nvSpPr>
        <xdr:cNvPr id="400" name="円/楕円 399"/>
        <xdr:cNvSpPr/>
      </xdr:nvSpPr>
      <xdr:spPr>
        <a:xfrm>
          <a:off x="16129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141410</xdr:rowOff>
    </xdr:from>
    <xdr:ext cx="736600" cy="259045"/>
    <xdr:sp macro="" textlink="">
      <xdr:nvSpPr>
        <xdr:cNvPr id="401" name="テキスト ボックス 400"/>
        <xdr:cNvSpPr txBox="1"/>
      </xdr:nvSpPr>
      <xdr:spPr>
        <a:xfrm>
          <a:off x="15798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79163</xdr:rowOff>
    </xdr:from>
    <xdr:to>
      <xdr:col>22</xdr:col>
      <xdr:colOff>254000</xdr:colOff>
      <xdr:row>43</xdr:row>
      <xdr:rowOff>9313</xdr:rowOff>
    </xdr:to>
    <xdr:sp macro="" textlink="">
      <xdr:nvSpPr>
        <xdr:cNvPr id="402" name="円/楕円 401"/>
        <xdr:cNvSpPr/>
      </xdr:nvSpPr>
      <xdr:spPr>
        <a:xfrm>
          <a:off x="152400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165540</xdr:rowOff>
    </xdr:from>
    <xdr:ext cx="762000" cy="259045"/>
    <xdr:sp macro="" textlink="">
      <xdr:nvSpPr>
        <xdr:cNvPr id="403" name="テキスト ボックス 402"/>
        <xdr:cNvSpPr txBox="1"/>
      </xdr:nvSpPr>
      <xdr:spPr>
        <a:xfrm>
          <a:off x="14909800" y="736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20320</xdr:rowOff>
    </xdr:from>
    <xdr:to>
      <xdr:col>21</xdr:col>
      <xdr:colOff>50800</xdr:colOff>
      <xdr:row>43</xdr:row>
      <xdr:rowOff>121920</xdr:rowOff>
    </xdr:to>
    <xdr:sp macro="" textlink="">
      <xdr:nvSpPr>
        <xdr:cNvPr id="404" name="円/楕円 403"/>
        <xdr:cNvSpPr/>
      </xdr:nvSpPr>
      <xdr:spPr>
        <a:xfrm>
          <a:off x="14351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106697</xdr:rowOff>
    </xdr:from>
    <xdr:ext cx="762000" cy="259045"/>
    <xdr:sp macro="" textlink="">
      <xdr:nvSpPr>
        <xdr:cNvPr id="405" name="テキスト ボックス 404"/>
        <xdr:cNvSpPr txBox="1"/>
      </xdr:nvSpPr>
      <xdr:spPr>
        <a:xfrm>
          <a:off x="14020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116840</xdr:rowOff>
    </xdr:from>
    <xdr:to>
      <xdr:col>19</xdr:col>
      <xdr:colOff>533400</xdr:colOff>
      <xdr:row>44</xdr:row>
      <xdr:rowOff>46990</xdr:rowOff>
    </xdr:to>
    <xdr:sp macro="" textlink="">
      <xdr:nvSpPr>
        <xdr:cNvPr id="406" name="円/楕円 405"/>
        <xdr:cNvSpPr/>
      </xdr:nvSpPr>
      <xdr:spPr>
        <a:xfrm>
          <a:off x="13462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31767</xdr:rowOff>
    </xdr:from>
    <xdr:ext cx="762000" cy="259045"/>
    <xdr:sp macro="" textlink="">
      <xdr:nvSpPr>
        <xdr:cNvPr id="407" name="テキスト ボックス 406"/>
        <xdr:cNvSpPr txBox="1"/>
      </xdr:nvSpPr>
      <xdr:spPr>
        <a:xfrm>
          <a:off x="13131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葵小増築・大規模改造事業にかかる地方債を発行したことで，地方債残高が増加となっているが，公営企業については，過度な地方債の発行を抑制することで地方債残高が年々減少し，将来負担比率は前年度より８．４ポイント減となった。</a:t>
          </a:r>
          <a:endParaRPr kumimoji="1" lang="en-US" altLang="ja-JP" sz="1300">
            <a:latin typeface="ＭＳ Ｐゴシック"/>
          </a:endParaRPr>
        </a:p>
        <a:p>
          <a:r>
            <a:rPr kumimoji="1" lang="ja-JP" altLang="en-US" sz="1300">
              <a:latin typeface="ＭＳ Ｐゴシック"/>
            </a:rPr>
            <a:t>　今後も，大戸小や長岡小の大規模改造事業，広域ごみ処理施設整備事業による地方債の発行が見込まれるが，適切に地方債の発行を管理し，将来世代の負担を軽減できるように努めていく。</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150165</xdr:rowOff>
    </xdr:to>
    <xdr:cxnSp macro="">
      <xdr:nvCxnSpPr>
        <xdr:cNvPr id="434" name="直線コネクタ 433"/>
        <xdr:cNvCxnSpPr/>
      </xdr:nvCxnSpPr>
      <xdr:spPr>
        <a:xfrm flipV="1">
          <a:off x="17018000" y="2451100"/>
          <a:ext cx="0" cy="14709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122242</xdr:rowOff>
    </xdr:from>
    <xdr:ext cx="762000" cy="259045"/>
    <xdr:sp macro="" textlink="">
      <xdr:nvSpPr>
        <xdr:cNvPr id="435" name="将来負担の状況最小値テキスト"/>
        <xdr:cNvSpPr txBox="1"/>
      </xdr:nvSpPr>
      <xdr:spPr>
        <a:xfrm>
          <a:off x="17106900" y="3894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152.4</a:t>
          </a:r>
          <a:endParaRPr kumimoji="1" lang="ja-JP" altLang="en-US" sz="1000" b="1">
            <a:latin typeface="ＭＳ Ｐゴシック"/>
          </a:endParaRPr>
        </a:p>
      </xdr:txBody>
    </xdr:sp>
    <xdr:clientData/>
  </xdr:oneCellAnchor>
  <xdr:twoCellAnchor>
    <xdr:from>
      <xdr:col>24</xdr:col>
      <xdr:colOff>469900</xdr:colOff>
      <xdr:row>22</xdr:row>
      <xdr:rowOff>150165</xdr:rowOff>
    </xdr:from>
    <xdr:to>
      <xdr:col>24</xdr:col>
      <xdr:colOff>647700</xdr:colOff>
      <xdr:row>22</xdr:row>
      <xdr:rowOff>150165</xdr:rowOff>
    </xdr:to>
    <xdr:cxnSp macro="">
      <xdr:nvCxnSpPr>
        <xdr:cNvPr id="436" name="直線コネクタ 435"/>
        <xdr:cNvCxnSpPr/>
      </xdr:nvCxnSpPr>
      <xdr:spPr>
        <a:xfrm>
          <a:off x="16929100" y="3922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7"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8" name="直線コネクタ 437"/>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58014</xdr:rowOff>
    </xdr:from>
    <xdr:to>
      <xdr:col>24</xdr:col>
      <xdr:colOff>558800</xdr:colOff>
      <xdr:row>18</xdr:row>
      <xdr:rowOff>139090</xdr:rowOff>
    </xdr:to>
    <xdr:cxnSp macro="">
      <xdr:nvCxnSpPr>
        <xdr:cNvPr id="439" name="直線コネクタ 438"/>
        <xdr:cNvCxnSpPr/>
      </xdr:nvCxnSpPr>
      <xdr:spPr>
        <a:xfrm flipV="1">
          <a:off x="16179800" y="3144114"/>
          <a:ext cx="838200" cy="81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40047</xdr:rowOff>
    </xdr:from>
    <xdr:ext cx="762000" cy="259045"/>
    <xdr:sp macro="" textlink="">
      <xdr:nvSpPr>
        <xdr:cNvPr id="440" name="将来負担の状況平均値テキスト"/>
        <xdr:cNvSpPr txBox="1"/>
      </xdr:nvSpPr>
      <xdr:spPr>
        <a:xfrm>
          <a:off x="17106900" y="24403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23520</xdr:rowOff>
    </xdr:from>
    <xdr:to>
      <xdr:col>24</xdr:col>
      <xdr:colOff>609600</xdr:colOff>
      <xdr:row>15</xdr:row>
      <xdr:rowOff>125120</xdr:rowOff>
    </xdr:to>
    <xdr:sp macro="" textlink="">
      <xdr:nvSpPr>
        <xdr:cNvPr id="441" name="フローチャート : 判断 440"/>
        <xdr:cNvSpPr/>
      </xdr:nvSpPr>
      <xdr:spPr>
        <a:xfrm>
          <a:off x="16967200" y="259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139090</xdr:rowOff>
    </xdr:from>
    <xdr:to>
      <xdr:col>23</xdr:col>
      <xdr:colOff>406400</xdr:colOff>
      <xdr:row>18</xdr:row>
      <xdr:rowOff>154534</xdr:rowOff>
    </xdr:to>
    <xdr:cxnSp macro="">
      <xdr:nvCxnSpPr>
        <xdr:cNvPr id="442" name="直線コネクタ 441"/>
        <xdr:cNvCxnSpPr/>
      </xdr:nvCxnSpPr>
      <xdr:spPr>
        <a:xfrm flipV="1">
          <a:off x="15290800" y="3225190"/>
          <a:ext cx="889000" cy="15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24486</xdr:rowOff>
    </xdr:from>
    <xdr:to>
      <xdr:col>23</xdr:col>
      <xdr:colOff>457200</xdr:colOff>
      <xdr:row>15</xdr:row>
      <xdr:rowOff>126086</xdr:rowOff>
    </xdr:to>
    <xdr:sp macro="" textlink="">
      <xdr:nvSpPr>
        <xdr:cNvPr id="443" name="フローチャート : 判断 442"/>
        <xdr:cNvSpPr/>
      </xdr:nvSpPr>
      <xdr:spPr>
        <a:xfrm>
          <a:off x="16129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136263</xdr:rowOff>
    </xdr:from>
    <xdr:ext cx="736600" cy="259045"/>
    <xdr:sp macro="" textlink="">
      <xdr:nvSpPr>
        <xdr:cNvPr id="444" name="テキスト ボックス 443"/>
        <xdr:cNvSpPr txBox="1"/>
      </xdr:nvSpPr>
      <xdr:spPr>
        <a:xfrm>
          <a:off x="15798800" y="2365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154534</xdr:rowOff>
    </xdr:from>
    <xdr:to>
      <xdr:col>22</xdr:col>
      <xdr:colOff>203200</xdr:colOff>
      <xdr:row>19</xdr:row>
      <xdr:rowOff>99873</xdr:rowOff>
    </xdr:to>
    <xdr:cxnSp macro="">
      <xdr:nvCxnSpPr>
        <xdr:cNvPr id="445" name="直線コネクタ 444"/>
        <xdr:cNvCxnSpPr/>
      </xdr:nvCxnSpPr>
      <xdr:spPr>
        <a:xfrm flipV="1">
          <a:off x="14401800" y="3240634"/>
          <a:ext cx="889000" cy="116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43790</xdr:rowOff>
    </xdr:from>
    <xdr:to>
      <xdr:col>22</xdr:col>
      <xdr:colOff>254000</xdr:colOff>
      <xdr:row>15</xdr:row>
      <xdr:rowOff>145390</xdr:rowOff>
    </xdr:to>
    <xdr:sp macro="" textlink="">
      <xdr:nvSpPr>
        <xdr:cNvPr id="446" name="フローチャート : 判断 445"/>
        <xdr:cNvSpPr/>
      </xdr:nvSpPr>
      <xdr:spPr>
        <a:xfrm>
          <a:off x="15240000" y="261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155567</xdr:rowOff>
    </xdr:from>
    <xdr:ext cx="762000" cy="259045"/>
    <xdr:sp macro="" textlink="">
      <xdr:nvSpPr>
        <xdr:cNvPr id="447" name="テキスト ボックス 446"/>
        <xdr:cNvSpPr txBox="1"/>
      </xdr:nvSpPr>
      <xdr:spPr>
        <a:xfrm>
          <a:off x="14909800" y="23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99873</xdr:rowOff>
    </xdr:from>
    <xdr:to>
      <xdr:col>21</xdr:col>
      <xdr:colOff>0</xdr:colOff>
      <xdr:row>20</xdr:row>
      <xdr:rowOff>29769</xdr:rowOff>
    </xdr:to>
    <xdr:cxnSp macro="">
      <xdr:nvCxnSpPr>
        <xdr:cNvPr id="448" name="直線コネクタ 447"/>
        <xdr:cNvCxnSpPr/>
      </xdr:nvCxnSpPr>
      <xdr:spPr>
        <a:xfrm flipV="1">
          <a:off x="13512800" y="3357423"/>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124866</xdr:rowOff>
    </xdr:from>
    <xdr:to>
      <xdr:col>21</xdr:col>
      <xdr:colOff>50800</xdr:colOff>
      <xdr:row>16</xdr:row>
      <xdr:rowOff>55016</xdr:rowOff>
    </xdr:to>
    <xdr:sp macro="" textlink="">
      <xdr:nvSpPr>
        <xdr:cNvPr id="449" name="フローチャート : 判断 448"/>
        <xdr:cNvSpPr/>
      </xdr:nvSpPr>
      <xdr:spPr>
        <a:xfrm>
          <a:off x="14351000" y="269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65193</xdr:rowOff>
    </xdr:from>
    <xdr:ext cx="762000" cy="259045"/>
    <xdr:sp macro="" textlink="">
      <xdr:nvSpPr>
        <xdr:cNvPr id="450" name="テキスト ボックス 449"/>
        <xdr:cNvSpPr txBox="1"/>
      </xdr:nvSpPr>
      <xdr:spPr>
        <a:xfrm>
          <a:off x="14020800" y="2465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45110</xdr:rowOff>
    </xdr:from>
    <xdr:to>
      <xdr:col>19</xdr:col>
      <xdr:colOff>533400</xdr:colOff>
      <xdr:row>16</xdr:row>
      <xdr:rowOff>146710</xdr:rowOff>
    </xdr:to>
    <xdr:sp macro="" textlink="">
      <xdr:nvSpPr>
        <xdr:cNvPr id="451" name="フローチャート : 判断 450"/>
        <xdr:cNvSpPr/>
      </xdr:nvSpPr>
      <xdr:spPr>
        <a:xfrm>
          <a:off x="134620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156887</xdr:rowOff>
    </xdr:from>
    <xdr:ext cx="762000" cy="259045"/>
    <xdr:sp macro="" textlink="">
      <xdr:nvSpPr>
        <xdr:cNvPr id="452" name="テキスト ボックス 451"/>
        <xdr:cNvSpPr txBox="1"/>
      </xdr:nvSpPr>
      <xdr:spPr>
        <a:xfrm>
          <a:off x="13131800" y="255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18</xdr:row>
      <xdr:rowOff>7214</xdr:rowOff>
    </xdr:from>
    <xdr:to>
      <xdr:col>24</xdr:col>
      <xdr:colOff>609600</xdr:colOff>
      <xdr:row>18</xdr:row>
      <xdr:rowOff>108814</xdr:rowOff>
    </xdr:to>
    <xdr:sp macro="" textlink="">
      <xdr:nvSpPr>
        <xdr:cNvPr id="458" name="円/楕円 457"/>
        <xdr:cNvSpPr/>
      </xdr:nvSpPr>
      <xdr:spPr>
        <a:xfrm>
          <a:off x="16967200" y="309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150741</xdr:rowOff>
    </xdr:from>
    <xdr:ext cx="762000" cy="259045"/>
    <xdr:sp macro="" textlink="">
      <xdr:nvSpPr>
        <xdr:cNvPr id="459" name="将来負担の状況該当値テキスト"/>
        <xdr:cNvSpPr txBox="1"/>
      </xdr:nvSpPr>
      <xdr:spPr>
        <a:xfrm>
          <a:off x="17106900" y="3065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88290</xdr:rowOff>
    </xdr:from>
    <xdr:to>
      <xdr:col>23</xdr:col>
      <xdr:colOff>457200</xdr:colOff>
      <xdr:row>19</xdr:row>
      <xdr:rowOff>18440</xdr:rowOff>
    </xdr:to>
    <xdr:sp macro="" textlink="">
      <xdr:nvSpPr>
        <xdr:cNvPr id="460" name="円/楕円 459"/>
        <xdr:cNvSpPr/>
      </xdr:nvSpPr>
      <xdr:spPr>
        <a:xfrm>
          <a:off x="16129000" y="317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3217</xdr:rowOff>
    </xdr:from>
    <xdr:ext cx="736600" cy="259045"/>
    <xdr:sp macro="" textlink="">
      <xdr:nvSpPr>
        <xdr:cNvPr id="461" name="テキスト ボックス 460"/>
        <xdr:cNvSpPr txBox="1"/>
      </xdr:nvSpPr>
      <xdr:spPr>
        <a:xfrm>
          <a:off x="15798800" y="3260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103734</xdr:rowOff>
    </xdr:from>
    <xdr:to>
      <xdr:col>22</xdr:col>
      <xdr:colOff>254000</xdr:colOff>
      <xdr:row>19</xdr:row>
      <xdr:rowOff>33884</xdr:rowOff>
    </xdr:to>
    <xdr:sp macro="" textlink="">
      <xdr:nvSpPr>
        <xdr:cNvPr id="462" name="円/楕円 461"/>
        <xdr:cNvSpPr/>
      </xdr:nvSpPr>
      <xdr:spPr>
        <a:xfrm>
          <a:off x="15240000" y="3189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18661</xdr:rowOff>
    </xdr:from>
    <xdr:ext cx="762000" cy="259045"/>
    <xdr:sp macro="" textlink="">
      <xdr:nvSpPr>
        <xdr:cNvPr id="463" name="テキスト ボックス 462"/>
        <xdr:cNvSpPr txBox="1"/>
      </xdr:nvSpPr>
      <xdr:spPr>
        <a:xfrm>
          <a:off x="14909800" y="3276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49073</xdr:rowOff>
    </xdr:from>
    <xdr:to>
      <xdr:col>21</xdr:col>
      <xdr:colOff>50800</xdr:colOff>
      <xdr:row>19</xdr:row>
      <xdr:rowOff>150673</xdr:rowOff>
    </xdr:to>
    <xdr:sp macro="" textlink="">
      <xdr:nvSpPr>
        <xdr:cNvPr id="464" name="円/楕円 463"/>
        <xdr:cNvSpPr/>
      </xdr:nvSpPr>
      <xdr:spPr>
        <a:xfrm>
          <a:off x="14351000" y="330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135450</xdr:rowOff>
    </xdr:from>
    <xdr:ext cx="762000" cy="259045"/>
    <xdr:sp macro="" textlink="">
      <xdr:nvSpPr>
        <xdr:cNvPr id="465" name="テキスト ボックス 464"/>
        <xdr:cNvSpPr txBox="1"/>
      </xdr:nvSpPr>
      <xdr:spPr>
        <a:xfrm>
          <a:off x="14020800" y="339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150419</xdr:rowOff>
    </xdr:from>
    <xdr:to>
      <xdr:col>19</xdr:col>
      <xdr:colOff>533400</xdr:colOff>
      <xdr:row>20</xdr:row>
      <xdr:rowOff>80569</xdr:rowOff>
    </xdr:to>
    <xdr:sp macro="" textlink="">
      <xdr:nvSpPr>
        <xdr:cNvPr id="466" name="円/楕円 465"/>
        <xdr:cNvSpPr/>
      </xdr:nvSpPr>
      <xdr:spPr>
        <a:xfrm>
          <a:off x="13462000" y="340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65346</xdr:rowOff>
    </xdr:from>
    <xdr:ext cx="762000" cy="259045"/>
    <xdr:sp macro="" textlink="">
      <xdr:nvSpPr>
        <xdr:cNvPr id="467" name="テキスト ボックス 466"/>
        <xdr:cNvSpPr txBox="1"/>
      </xdr:nvSpPr>
      <xdr:spPr>
        <a:xfrm>
          <a:off x="13131800" y="3494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茨城県茨城町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33,573
33,127
121.58
11,957,240
11,284,855
525,139
7,543,360
9,915,669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71.8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人件費は前年度より１．１ポイント減の２８．９％となったが，類似団体平均を上回る高い水準となっている。</a:t>
          </a:r>
          <a:endParaRPr kumimoji="1" lang="en-US" altLang="ja-JP" sz="1300">
            <a:latin typeface="ＭＳ Ｐゴシック"/>
          </a:endParaRPr>
        </a:p>
        <a:p>
          <a:r>
            <a:rPr kumimoji="1" lang="ja-JP" altLang="en-US" sz="1300">
              <a:latin typeface="ＭＳ Ｐゴシック"/>
            </a:rPr>
            <a:t>　主な要因としては，町単独で消防本部を設置しているためである。</a:t>
          </a:r>
          <a:endParaRPr kumimoji="1" lang="en-US" altLang="ja-JP" sz="1300">
            <a:latin typeface="ＭＳ Ｐゴシック"/>
          </a:endParaRPr>
        </a:p>
        <a:p>
          <a:r>
            <a:rPr kumimoji="1" lang="ja-JP" altLang="en-US" sz="1300">
              <a:latin typeface="ＭＳ Ｐゴシック"/>
            </a:rPr>
            <a:t>　今後は，特殊勤務手当の見直しや行財政改革の取組みを通じて人件費の削減に努めていく。</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54610</xdr:rowOff>
    </xdr:from>
    <xdr:to>
      <xdr:col>7</xdr:col>
      <xdr:colOff>15875</xdr:colOff>
      <xdr:row>41</xdr:row>
      <xdr:rowOff>138430</xdr:rowOff>
    </xdr:to>
    <xdr:cxnSp macro="">
      <xdr:nvCxnSpPr>
        <xdr:cNvPr id="61" name="直線コネクタ 60"/>
        <xdr:cNvCxnSpPr/>
      </xdr:nvCxnSpPr>
      <xdr:spPr>
        <a:xfrm flipV="1">
          <a:off x="4826000" y="571246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110507</xdr:rowOff>
    </xdr:from>
    <xdr:ext cx="762000" cy="259045"/>
    <xdr:sp macro="" textlink="">
      <xdr:nvSpPr>
        <xdr:cNvPr id="62" name="人件費最小値テキスト"/>
        <xdr:cNvSpPr txBox="1"/>
      </xdr:nvSpPr>
      <xdr:spPr>
        <a:xfrm>
          <a:off x="4914900" y="713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a:t>
          </a:r>
          <a:endParaRPr kumimoji="1" lang="ja-JP" altLang="en-US" sz="1000" b="1">
            <a:latin typeface="ＭＳ Ｐゴシック"/>
          </a:endParaRPr>
        </a:p>
      </xdr:txBody>
    </xdr:sp>
    <xdr:clientData/>
  </xdr:oneCellAnchor>
  <xdr:twoCellAnchor>
    <xdr:from>
      <xdr:col>6</xdr:col>
      <xdr:colOff>612775</xdr:colOff>
      <xdr:row>41</xdr:row>
      <xdr:rowOff>138430</xdr:rowOff>
    </xdr:from>
    <xdr:to>
      <xdr:col>7</xdr:col>
      <xdr:colOff>104775</xdr:colOff>
      <xdr:row>41</xdr:row>
      <xdr:rowOff>138430</xdr:rowOff>
    </xdr:to>
    <xdr:cxnSp macro="">
      <xdr:nvCxnSpPr>
        <xdr:cNvPr id="63" name="直線コネクタ 62"/>
        <xdr:cNvCxnSpPr/>
      </xdr:nvCxnSpPr>
      <xdr:spPr>
        <a:xfrm>
          <a:off x="4737100" y="716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140987</xdr:rowOff>
    </xdr:from>
    <xdr:ext cx="762000" cy="259045"/>
    <xdr:sp macro="" textlink="">
      <xdr:nvSpPr>
        <xdr:cNvPr id="64" name="人件費最大値テキスト"/>
        <xdr:cNvSpPr txBox="1"/>
      </xdr:nvSpPr>
      <xdr:spPr>
        <a:xfrm>
          <a:off x="4914900" y="545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6</xdr:col>
      <xdr:colOff>612775</xdr:colOff>
      <xdr:row>33</xdr:row>
      <xdr:rowOff>54610</xdr:rowOff>
    </xdr:from>
    <xdr:to>
      <xdr:col>7</xdr:col>
      <xdr:colOff>104775</xdr:colOff>
      <xdr:row>33</xdr:row>
      <xdr:rowOff>54610</xdr:rowOff>
    </xdr:to>
    <xdr:cxnSp macro="">
      <xdr:nvCxnSpPr>
        <xdr:cNvPr id="65" name="直線コネクタ 64"/>
        <xdr:cNvCxnSpPr/>
      </xdr:nvCxnSpPr>
      <xdr:spPr>
        <a:xfrm>
          <a:off x="4737100" y="571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24130</xdr:rowOff>
    </xdr:from>
    <xdr:to>
      <xdr:col>7</xdr:col>
      <xdr:colOff>15875</xdr:colOff>
      <xdr:row>39</xdr:row>
      <xdr:rowOff>107950</xdr:rowOff>
    </xdr:to>
    <xdr:cxnSp macro="">
      <xdr:nvCxnSpPr>
        <xdr:cNvPr id="66" name="直線コネクタ 65"/>
        <xdr:cNvCxnSpPr/>
      </xdr:nvCxnSpPr>
      <xdr:spPr>
        <a:xfrm flipV="1">
          <a:off x="3987800" y="67106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24147</xdr:rowOff>
    </xdr:from>
    <xdr:ext cx="762000" cy="259045"/>
    <xdr:sp macro="" textlink="">
      <xdr:nvSpPr>
        <xdr:cNvPr id="67" name="人件費平均値テキスト"/>
        <xdr:cNvSpPr txBox="1"/>
      </xdr:nvSpPr>
      <xdr:spPr>
        <a:xfrm>
          <a:off x="4914900" y="6024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68" name="フローチャート : 判断 67"/>
        <xdr:cNvSpPr/>
      </xdr:nvSpPr>
      <xdr:spPr>
        <a:xfrm>
          <a:off x="47752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62230</xdr:rowOff>
    </xdr:from>
    <xdr:to>
      <xdr:col>5</xdr:col>
      <xdr:colOff>549275</xdr:colOff>
      <xdr:row>39</xdr:row>
      <xdr:rowOff>107950</xdr:rowOff>
    </xdr:to>
    <xdr:cxnSp macro="">
      <xdr:nvCxnSpPr>
        <xdr:cNvPr id="69" name="直線コネクタ 68"/>
        <xdr:cNvCxnSpPr/>
      </xdr:nvCxnSpPr>
      <xdr:spPr>
        <a:xfrm>
          <a:off x="3098800" y="6748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70" name="フローチャート : 判断 69"/>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71" name="テキスト ボックス 70"/>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62230</xdr:rowOff>
    </xdr:from>
    <xdr:to>
      <xdr:col>4</xdr:col>
      <xdr:colOff>346075</xdr:colOff>
      <xdr:row>39</xdr:row>
      <xdr:rowOff>107950</xdr:rowOff>
    </xdr:to>
    <xdr:cxnSp macro="">
      <xdr:nvCxnSpPr>
        <xdr:cNvPr id="72" name="直線コネクタ 71"/>
        <xdr:cNvCxnSpPr/>
      </xdr:nvCxnSpPr>
      <xdr:spPr>
        <a:xfrm flipV="1">
          <a:off x="2209800" y="6748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83820</xdr:rowOff>
    </xdr:from>
    <xdr:to>
      <xdr:col>4</xdr:col>
      <xdr:colOff>396875</xdr:colOff>
      <xdr:row>37</xdr:row>
      <xdr:rowOff>13970</xdr:rowOff>
    </xdr:to>
    <xdr:sp macro="" textlink="">
      <xdr:nvSpPr>
        <xdr:cNvPr id="73" name="フローチャート : 判断 72"/>
        <xdr:cNvSpPr/>
      </xdr:nvSpPr>
      <xdr:spPr>
        <a:xfrm>
          <a:off x="3048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24147</xdr:rowOff>
    </xdr:from>
    <xdr:ext cx="762000" cy="259045"/>
    <xdr:sp macro="" textlink="">
      <xdr:nvSpPr>
        <xdr:cNvPr id="74" name="テキスト ボックス 73"/>
        <xdr:cNvSpPr txBox="1"/>
      </xdr:nvSpPr>
      <xdr:spPr>
        <a:xfrm>
          <a:off x="2717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107950</xdr:rowOff>
    </xdr:from>
    <xdr:to>
      <xdr:col>3</xdr:col>
      <xdr:colOff>142875</xdr:colOff>
      <xdr:row>40</xdr:row>
      <xdr:rowOff>5080</xdr:rowOff>
    </xdr:to>
    <xdr:cxnSp macro="">
      <xdr:nvCxnSpPr>
        <xdr:cNvPr id="75" name="直線コネクタ 74"/>
        <xdr:cNvCxnSpPr/>
      </xdr:nvCxnSpPr>
      <xdr:spPr>
        <a:xfrm flipV="1">
          <a:off x="1320800" y="67945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129540</xdr:rowOff>
    </xdr:from>
    <xdr:to>
      <xdr:col>3</xdr:col>
      <xdr:colOff>193675</xdr:colOff>
      <xdr:row>37</xdr:row>
      <xdr:rowOff>59690</xdr:rowOff>
    </xdr:to>
    <xdr:sp macro="" textlink="">
      <xdr:nvSpPr>
        <xdr:cNvPr id="76" name="フローチャート : 判断 75"/>
        <xdr:cNvSpPr/>
      </xdr:nvSpPr>
      <xdr:spPr>
        <a:xfrm>
          <a:off x="2159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69867</xdr:rowOff>
    </xdr:from>
    <xdr:ext cx="762000" cy="259045"/>
    <xdr:sp macro="" textlink="">
      <xdr:nvSpPr>
        <xdr:cNvPr id="77" name="テキスト ボックス 76"/>
        <xdr:cNvSpPr txBox="1"/>
      </xdr:nvSpPr>
      <xdr:spPr>
        <a:xfrm>
          <a:off x="1828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160020</xdr:rowOff>
    </xdr:from>
    <xdr:to>
      <xdr:col>1</xdr:col>
      <xdr:colOff>676275</xdr:colOff>
      <xdr:row>37</xdr:row>
      <xdr:rowOff>90170</xdr:rowOff>
    </xdr:to>
    <xdr:sp macro="" textlink="">
      <xdr:nvSpPr>
        <xdr:cNvPr id="78" name="フローチャート : 判断 77"/>
        <xdr:cNvSpPr/>
      </xdr:nvSpPr>
      <xdr:spPr>
        <a:xfrm>
          <a:off x="1270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100347</xdr:rowOff>
    </xdr:from>
    <xdr:ext cx="762000" cy="259045"/>
    <xdr:sp macro="" textlink="">
      <xdr:nvSpPr>
        <xdr:cNvPr id="79" name="テキスト ボックス 78"/>
        <xdr:cNvSpPr txBox="1"/>
      </xdr:nvSpPr>
      <xdr:spPr>
        <a:xfrm>
          <a:off x="9398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144780</xdr:rowOff>
    </xdr:from>
    <xdr:to>
      <xdr:col>7</xdr:col>
      <xdr:colOff>66675</xdr:colOff>
      <xdr:row>39</xdr:row>
      <xdr:rowOff>74930</xdr:rowOff>
    </xdr:to>
    <xdr:sp macro="" textlink="">
      <xdr:nvSpPr>
        <xdr:cNvPr id="85" name="円/楕円 84"/>
        <xdr:cNvSpPr/>
      </xdr:nvSpPr>
      <xdr:spPr>
        <a:xfrm>
          <a:off x="47752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116857</xdr:rowOff>
    </xdr:from>
    <xdr:ext cx="762000" cy="259045"/>
    <xdr:sp macro="" textlink="">
      <xdr:nvSpPr>
        <xdr:cNvPr id="86" name="人件費該当値テキスト"/>
        <xdr:cNvSpPr txBox="1"/>
      </xdr:nvSpPr>
      <xdr:spPr>
        <a:xfrm>
          <a:off x="49149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57150</xdr:rowOff>
    </xdr:from>
    <xdr:to>
      <xdr:col>5</xdr:col>
      <xdr:colOff>600075</xdr:colOff>
      <xdr:row>39</xdr:row>
      <xdr:rowOff>158750</xdr:rowOff>
    </xdr:to>
    <xdr:sp macro="" textlink="">
      <xdr:nvSpPr>
        <xdr:cNvPr id="87" name="円/楕円 86"/>
        <xdr:cNvSpPr/>
      </xdr:nvSpPr>
      <xdr:spPr>
        <a:xfrm>
          <a:off x="3937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143527</xdr:rowOff>
    </xdr:from>
    <xdr:ext cx="736600" cy="259045"/>
    <xdr:sp macro="" textlink="">
      <xdr:nvSpPr>
        <xdr:cNvPr id="88" name="テキスト ボックス 87"/>
        <xdr:cNvSpPr txBox="1"/>
      </xdr:nvSpPr>
      <xdr:spPr>
        <a:xfrm>
          <a:off x="3606800" y="683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11430</xdr:rowOff>
    </xdr:from>
    <xdr:to>
      <xdr:col>4</xdr:col>
      <xdr:colOff>396875</xdr:colOff>
      <xdr:row>39</xdr:row>
      <xdr:rowOff>113030</xdr:rowOff>
    </xdr:to>
    <xdr:sp macro="" textlink="">
      <xdr:nvSpPr>
        <xdr:cNvPr id="89" name="円/楕円 88"/>
        <xdr:cNvSpPr/>
      </xdr:nvSpPr>
      <xdr:spPr>
        <a:xfrm>
          <a:off x="3048000" y="669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97807</xdr:rowOff>
    </xdr:from>
    <xdr:ext cx="762000" cy="259045"/>
    <xdr:sp macro="" textlink="">
      <xdr:nvSpPr>
        <xdr:cNvPr id="90" name="テキスト ボックス 89"/>
        <xdr:cNvSpPr txBox="1"/>
      </xdr:nvSpPr>
      <xdr:spPr>
        <a:xfrm>
          <a:off x="2717800" y="678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57150</xdr:rowOff>
    </xdr:from>
    <xdr:to>
      <xdr:col>3</xdr:col>
      <xdr:colOff>193675</xdr:colOff>
      <xdr:row>39</xdr:row>
      <xdr:rowOff>158750</xdr:rowOff>
    </xdr:to>
    <xdr:sp macro="" textlink="">
      <xdr:nvSpPr>
        <xdr:cNvPr id="91" name="円/楕円 90"/>
        <xdr:cNvSpPr/>
      </xdr:nvSpPr>
      <xdr:spPr>
        <a:xfrm>
          <a:off x="2159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143527</xdr:rowOff>
    </xdr:from>
    <xdr:ext cx="762000" cy="259045"/>
    <xdr:sp macro="" textlink="">
      <xdr:nvSpPr>
        <xdr:cNvPr id="92" name="テキスト ボックス 91"/>
        <xdr:cNvSpPr txBox="1"/>
      </xdr:nvSpPr>
      <xdr:spPr>
        <a:xfrm>
          <a:off x="1828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125730</xdr:rowOff>
    </xdr:from>
    <xdr:to>
      <xdr:col>1</xdr:col>
      <xdr:colOff>676275</xdr:colOff>
      <xdr:row>40</xdr:row>
      <xdr:rowOff>55880</xdr:rowOff>
    </xdr:to>
    <xdr:sp macro="" textlink="">
      <xdr:nvSpPr>
        <xdr:cNvPr id="93" name="円/楕円 92"/>
        <xdr:cNvSpPr/>
      </xdr:nvSpPr>
      <xdr:spPr>
        <a:xfrm>
          <a:off x="1270000" y="681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40657</xdr:rowOff>
    </xdr:from>
    <xdr:ext cx="762000" cy="259045"/>
    <xdr:sp macro="" textlink="">
      <xdr:nvSpPr>
        <xdr:cNvPr id="94" name="テキスト ボックス 93"/>
        <xdr:cNvSpPr txBox="1"/>
      </xdr:nvSpPr>
      <xdr:spPr>
        <a:xfrm>
          <a:off x="939800" y="689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物件</a:t>
          </a:r>
          <a:r>
            <a:rPr kumimoji="1" lang="ja-JP" altLang="ja-JP" sz="1300">
              <a:solidFill>
                <a:schemeClr val="dk1"/>
              </a:solidFill>
              <a:latin typeface="+mn-lt"/>
              <a:ea typeface="+mn-ea"/>
              <a:cs typeface="+mn-cs"/>
            </a:rPr>
            <a:t>費は前年度より</a:t>
          </a:r>
          <a:r>
            <a:rPr kumimoji="1" lang="ja-JP" altLang="en-US" sz="1300">
              <a:solidFill>
                <a:schemeClr val="dk1"/>
              </a:solidFill>
              <a:latin typeface="+mn-lt"/>
              <a:ea typeface="+mn-ea"/>
              <a:cs typeface="+mn-cs"/>
            </a:rPr>
            <a:t>０</a:t>
          </a:r>
          <a:r>
            <a:rPr kumimoji="1" lang="ja-JP" altLang="ja-JP" sz="1300">
              <a:solidFill>
                <a:schemeClr val="dk1"/>
              </a:solidFill>
              <a:latin typeface="+mn-lt"/>
              <a:ea typeface="+mn-ea"/>
              <a:cs typeface="+mn-cs"/>
            </a:rPr>
            <a:t>．１ポイント減の</a:t>
          </a:r>
          <a:r>
            <a:rPr kumimoji="1" lang="ja-JP" altLang="en-US" sz="1300">
              <a:solidFill>
                <a:schemeClr val="dk1"/>
              </a:solidFill>
              <a:latin typeface="+mn-lt"/>
              <a:ea typeface="+mn-ea"/>
              <a:cs typeface="+mn-cs"/>
            </a:rPr>
            <a:t>１０</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３</a:t>
          </a:r>
          <a:r>
            <a:rPr kumimoji="1" lang="ja-JP" altLang="ja-JP" sz="1300">
              <a:solidFill>
                <a:schemeClr val="dk1"/>
              </a:solidFill>
              <a:latin typeface="+mn-lt"/>
              <a:ea typeface="+mn-ea"/>
              <a:cs typeface="+mn-cs"/>
            </a:rPr>
            <a:t>％と</a:t>
          </a:r>
          <a:r>
            <a:rPr kumimoji="1" lang="ja-JP" altLang="en-US" sz="1300">
              <a:solidFill>
                <a:schemeClr val="dk1"/>
              </a:solidFill>
              <a:latin typeface="+mn-lt"/>
              <a:ea typeface="+mn-ea"/>
              <a:cs typeface="+mn-cs"/>
            </a:rPr>
            <a:t>なり</a:t>
          </a:r>
          <a:r>
            <a:rPr kumimoji="1" lang="ja-JP" altLang="ja-JP" sz="1300">
              <a:solidFill>
                <a:schemeClr val="dk1"/>
              </a:solidFill>
              <a:latin typeface="+mn-lt"/>
              <a:ea typeface="+mn-ea"/>
              <a:cs typeface="+mn-cs"/>
            </a:rPr>
            <a:t>，類似団体平均を</a:t>
          </a:r>
          <a:r>
            <a:rPr kumimoji="1" lang="ja-JP" altLang="en-US" sz="1300">
              <a:solidFill>
                <a:schemeClr val="dk1"/>
              </a:solidFill>
              <a:latin typeface="+mn-lt"/>
              <a:ea typeface="+mn-ea"/>
              <a:cs typeface="+mn-cs"/>
            </a:rPr>
            <a:t>下</a:t>
          </a:r>
          <a:r>
            <a:rPr kumimoji="1" lang="ja-JP" altLang="ja-JP" sz="1300">
              <a:solidFill>
                <a:schemeClr val="dk1"/>
              </a:solidFill>
              <a:latin typeface="+mn-lt"/>
              <a:ea typeface="+mn-ea"/>
              <a:cs typeface="+mn-cs"/>
            </a:rPr>
            <a:t>回る水準となっている。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指定管理者制度の導入や民間業者への事業委託があまり進んでいないことから，人件費から物件費への移転が進んでいないことが主な要因として考えられる。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今後は，行財政改革の取組を通じ，民間でも実施可能なものについては業務を委託するなど，経費削減の徹底に努めていく。</a:t>
          </a:r>
          <a:endParaRPr kumimoji="1" lang="ja-JP" altLang="ja-JP" sz="130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42418</xdr:rowOff>
    </xdr:from>
    <xdr:to>
      <xdr:col>24</xdr:col>
      <xdr:colOff>31750</xdr:colOff>
      <xdr:row>21</xdr:row>
      <xdr:rowOff>69850</xdr:rowOff>
    </xdr:to>
    <xdr:cxnSp macro="">
      <xdr:nvCxnSpPr>
        <xdr:cNvPr id="120" name="直線コネクタ 119"/>
        <xdr:cNvCxnSpPr/>
      </xdr:nvCxnSpPr>
      <xdr:spPr>
        <a:xfrm flipV="1">
          <a:off x="16510000" y="2271268"/>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1"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2" name="直線コネクタ 121"/>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128795</xdr:rowOff>
    </xdr:from>
    <xdr:ext cx="762000" cy="259045"/>
    <xdr:sp macro="" textlink="">
      <xdr:nvSpPr>
        <xdr:cNvPr id="123" name="物件費最大値テキスト"/>
        <xdr:cNvSpPr txBox="1"/>
      </xdr:nvSpPr>
      <xdr:spPr>
        <a:xfrm>
          <a:off x="16598900" y="2014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42418</xdr:rowOff>
    </xdr:from>
    <xdr:to>
      <xdr:col>24</xdr:col>
      <xdr:colOff>120650</xdr:colOff>
      <xdr:row>13</xdr:row>
      <xdr:rowOff>42418</xdr:rowOff>
    </xdr:to>
    <xdr:cxnSp macro="">
      <xdr:nvCxnSpPr>
        <xdr:cNvPr id="124" name="直線コネクタ 123"/>
        <xdr:cNvCxnSpPr/>
      </xdr:nvCxnSpPr>
      <xdr:spPr>
        <a:xfrm>
          <a:off x="16421100" y="227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97282</xdr:rowOff>
    </xdr:from>
    <xdr:to>
      <xdr:col>24</xdr:col>
      <xdr:colOff>31750</xdr:colOff>
      <xdr:row>13</xdr:row>
      <xdr:rowOff>106426</xdr:rowOff>
    </xdr:to>
    <xdr:cxnSp macro="">
      <xdr:nvCxnSpPr>
        <xdr:cNvPr id="125" name="直線コネクタ 124"/>
        <xdr:cNvCxnSpPr/>
      </xdr:nvCxnSpPr>
      <xdr:spPr>
        <a:xfrm flipV="1">
          <a:off x="15671800" y="232613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114571</xdr:rowOff>
    </xdr:from>
    <xdr:ext cx="762000" cy="259045"/>
    <xdr:sp macro="" textlink="">
      <xdr:nvSpPr>
        <xdr:cNvPr id="126" name="物件費平均値テキスト"/>
        <xdr:cNvSpPr txBox="1"/>
      </xdr:nvSpPr>
      <xdr:spPr>
        <a:xfrm>
          <a:off x="16598900" y="2686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142494</xdr:rowOff>
    </xdr:from>
    <xdr:to>
      <xdr:col>24</xdr:col>
      <xdr:colOff>82550</xdr:colOff>
      <xdr:row>16</xdr:row>
      <xdr:rowOff>72644</xdr:rowOff>
    </xdr:to>
    <xdr:sp macro="" textlink="">
      <xdr:nvSpPr>
        <xdr:cNvPr id="127" name="フローチャート : 判断 126"/>
        <xdr:cNvSpPr/>
      </xdr:nvSpPr>
      <xdr:spPr>
        <a:xfrm>
          <a:off x="16459200" y="2714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51562</xdr:rowOff>
    </xdr:from>
    <xdr:to>
      <xdr:col>22</xdr:col>
      <xdr:colOff>565150</xdr:colOff>
      <xdr:row>13</xdr:row>
      <xdr:rowOff>106426</xdr:rowOff>
    </xdr:to>
    <xdr:cxnSp macro="">
      <xdr:nvCxnSpPr>
        <xdr:cNvPr id="128" name="直線コネクタ 127"/>
        <xdr:cNvCxnSpPr/>
      </xdr:nvCxnSpPr>
      <xdr:spPr>
        <a:xfrm>
          <a:off x="14782800" y="228041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44196</xdr:rowOff>
    </xdr:from>
    <xdr:to>
      <xdr:col>22</xdr:col>
      <xdr:colOff>615950</xdr:colOff>
      <xdr:row>16</xdr:row>
      <xdr:rowOff>145796</xdr:rowOff>
    </xdr:to>
    <xdr:sp macro="" textlink="">
      <xdr:nvSpPr>
        <xdr:cNvPr id="129" name="フローチャート : 判断 128"/>
        <xdr:cNvSpPr/>
      </xdr:nvSpPr>
      <xdr:spPr>
        <a:xfrm>
          <a:off x="15621000" y="2787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130573</xdr:rowOff>
    </xdr:from>
    <xdr:ext cx="736600" cy="259045"/>
    <xdr:sp macro="" textlink="">
      <xdr:nvSpPr>
        <xdr:cNvPr id="130" name="テキスト ボックス 129"/>
        <xdr:cNvSpPr txBox="1"/>
      </xdr:nvSpPr>
      <xdr:spPr>
        <a:xfrm>
          <a:off x="15290800" y="2873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51562</xdr:rowOff>
    </xdr:from>
    <xdr:to>
      <xdr:col>21</xdr:col>
      <xdr:colOff>361950</xdr:colOff>
      <xdr:row>13</xdr:row>
      <xdr:rowOff>60706</xdr:rowOff>
    </xdr:to>
    <xdr:cxnSp macro="">
      <xdr:nvCxnSpPr>
        <xdr:cNvPr id="131" name="直線コネクタ 130"/>
        <xdr:cNvCxnSpPr/>
      </xdr:nvCxnSpPr>
      <xdr:spPr>
        <a:xfrm flipV="1">
          <a:off x="13893800" y="22804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160782</xdr:rowOff>
    </xdr:from>
    <xdr:to>
      <xdr:col>21</xdr:col>
      <xdr:colOff>412750</xdr:colOff>
      <xdr:row>16</xdr:row>
      <xdr:rowOff>90932</xdr:rowOff>
    </xdr:to>
    <xdr:sp macro="" textlink="">
      <xdr:nvSpPr>
        <xdr:cNvPr id="132" name="フローチャート : 判断 131"/>
        <xdr:cNvSpPr/>
      </xdr:nvSpPr>
      <xdr:spPr>
        <a:xfrm>
          <a:off x="14732000" y="2732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75709</xdr:rowOff>
    </xdr:from>
    <xdr:ext cx="762000" cy="259045"/>
    <xdr:sp macro="" textlink="">
      <xdr:nvSpPr>
        <xdr:cNvPr id="133" name="テキスト ボックス 132"/>
        <xdr:cNvSpPr txBox="1"/>
      </xdr:nvSpPr>
      <xdr:spPr>
        <a:xfrm>
          <a:off x="14401800" y="281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104140</xdr:rowOff>
    </xdr:from>
    <xdr:to>
      <xdr:col>20</xdr:col>
      <xdr:colOff>158750</xdr:colOff>
      <xdr:row>13</xdr:row>
      <xdr:rowOff>60706</xdr:rowOff>
    </xdr:to>
    <xdr:cxnSp macro="">
      <xdr:nvCxnSpPr>
        <xdr:cNvPr id="134" name="直線コネクタ 133"/>
        <xdr:cNvCxnSpPr/>
      </xdr:nvCxnSpPr>
      <xdr:spPr>
        <a:xfrm>
          <a:off x="13004800" y="2161540"/>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115062</xdr:rowOff>
    </xdr:from>
    <xdr:to>
      <xdr:col>20</xdr:col>
      <xdr:colOff>209550</xdr:colOff>
      <xdr:row>16</xdr:row>
      <xdr:rowOff>45212</xdr:rowOff>
    </xdr:to>
    <xdr:sp macro="" textlink="">
      <xdr:nvSpPr>
        <xdr:cNvPr id="135" name="フローチャート : 判断 134"/>
        <xdr:cNvSpPr/>
      </xdr:nvSpPr>
      <xdr:spPr>
        <a:xfrm>
          <a:off x="13843000" y="268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29989</xdr:rowOff>
    </xdr:from>
    <xdr:ext cx="762000" cy="259045"/>
    <xdr:sp macro="" textlink="">
      <xdr:nvSpPr>
        <xdr:cNvPr id="136" name="テキスト ボックス 135"/>
        <xdr:cNvSpPr txBox="1"/>
      </xdr:nvSpPr>
      <xdr:spPr>
        <a:xfrm>
          <a:off x="13512800" y="2773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87630</xdr:rowOff>
    </xdr:from>
    <xdr:to>
      <xdr:col>19</xdr:col>
      <xdr:colOff>6350</xdr:colOff>
      <xdr:row>16</xdr:row>
      <xdr:rowOff>17780</xdr:rowOff>
    </xdr:to>
    <xdr:sp macro="" textlink="">
      <xdr:nvSpPr>
        <xdr:cNvPr id="137" name="フローチャート : 判断 136"/>
        <xdr:cNvSpPr/>
      </xdr:nvSpPr>
      <xdr:spPr>
        <a:xfrm>
          <a:off x="12954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2557</xdr:rowOff>
    </xdr:from>
    <xdr:ext cx="762000" cy="259045"/>
    <xdr:sp macro="" textlink="">
      <xdr:nvSpPr>
        <xdr:cNvPr id="138" name="テキスト ボックス 137"/>
        <xdr:cNvSpPr txBox="1"/>
      </xdr:nvSpPr>
      <xdr:spPr>
        <a:xfrm>
          <a:off x="12623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13</xdr:row>
      <xdr:rowOff>46482</xdr:rowOff>
    </xdr:from>
    <xdr:to>
      <xdr:col>24</xdr:col>
      <xdr:colOff>82550</xdr:colOff>
      <xdr:row>13</xdr:row>
      <xdr:rowOff>148082</xdr:rowOff>
    </xdr:to>
    <xdr:sp macro="" textlink="">
      <xdr:nvSpPr>
        <xdr:cNvPr id="144" name="円/楕円 143"/>
        <xdr:cNvSpPr/>
      </xdr:nvSpPr>
      <xdr:spPr>
        <a:xfrm>
          <a:off x="16459200" y="227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126509</xdr:rowOff>
    </xdr:from>
    <xdr:ext cx="762000" cy="259045"/>
    <xdr:sp macro="" textlink="">
      <xdr:nvSpPr>
        <xdr:cNvPr id="145" name="物件費該当値テキスト"/>
        <xdr:cNvSpPr txBox="1"/>
      </xdr:nvSpPr>
      <xdr:spPr>
        <a:xfrm>
          <a:off x="16598900" y="218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55626</xdr:rowOff>
    </xdr:from>
    <xdr:to>
      <xdr:col>22</xdr:col>
      <xdr:colOff>615950</xdr:colOff>
      <xdr:row>13</xdr:row>
      <xdr:rowOff>157226</xdr:rowOff>
    </xdr:to>
    <xdr:sp macro="" textlink="">
      <xdr:nvSpPr>
        <xdr:cNvPr id="146" name="円/楕円 145"/>
        <xdr:cNvSpPr/>
      </xdr:nvSpPr>
      <xdr:spPr>
        <a:xfrm>
          <a:off x="15621000" y="228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167403</xdr:rowOff>
    </xdr:from>
    <xdr:ext cx="736600" cy="259045"/>
    <xdr:sp macro="" textlink="">
      <xdr:nvSpPr>
        <xdr:cNvPr id="147" name="テキスト ボックス 146"/>
        <xdr:cNvSpPr txBox="1"/>
      </xdr:nvSpPr>
      <xdr:spPr>
        <a:xfrm>
          <a:off x="15290800" y="2053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762</xdr:rowOff>
    </xdr:from>
    <xdr:to>
      <xdr:col>21</xdr:col>
      <xdr:colOff>412750</xdr:colOff>
      <xdr:row>13</xdr:row>
      <xdr:rowOff>102362</xdr:rowOff>
    </xdr:to>
    <xdr:sp macro="" textlink="">
      <xdr:nvSpPr>
        <xdr:cNvPr id="148" name="円/楕円 147"/>
        <xdr:cNvSpPr/>
      </xdr:nvSpPr>
      <xdr:spPr>
        <a:xfrm>
          <a:off x="14732000" y="2229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112539</xdr:rowOff>
    </xdr:from>
    <xdr:ext cx="762000" cy="259045"/>
    <xdr:sp macro="" textlink="">
      <xdr:nvSpPr>
        <xdr:cNvPr id="149" name="テキスト ボックス 148"/>
        <xdr:cNvSpPr txBox="1"/>
      </xdr:nvSpPr>
      <xdr:spPr>
        <a:xfrm>
          <a:off x="14401800" y="199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9906</xdr:rowOff>
    </xdr:from>
    <xdr:to>
      <xdr:col>20</xdr:col>
      <xdr:colOff>209550</xdr:colOff>
      <xdr:row>13</xdr:row>
      <xdr:rowOff>111506</xdr:rowOff>
    </xdr:to>
    <xdr:sp macro="" textlink="">
      <xdr:nvSpPr>
        <xdr:cNvPr id="150" name="円/楕円 149"/>
        <xdr:cNvSpPr/>
      </xdr:nvSpPr>
      <xdr:spPr>
        <a:xfrm>
          <a:off x="13843000" y="223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121683</xdr:rowOff>
    </xdr:from>
    <xdr:ext cx="762000" cy="259045"/>
    <xdr:sp macro="" textlink="">
      <xdr:nvSpPr>
        <xdr:cNvPr id="151" name="テキスト ボックス 150"/>
        <xdr:cNvSpPr txBox="1"/>
      </xdr:nvSpPr>
      <xdr:spPr>
        <a:xfrm>
          <a:off x="13512800" y="200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53340</xdr:rowOff>
    </xdr:from>
    <xdr:to>
      <xdr:col>19</xdr:col>
      <xdr:colOff>6350</xdr:colOff>
      <xdr:row>12</xdr:row>
      <xdr:rowOff>154940</xdr:rowOff>
    </xdr:to>
    <xdr:sp macro="" textlink="">
      <xdr:nvSpPr>
        <xdr:cNvPr id="152" name="円/楕円 151"/>
        <xdr:cNvSpPr/>
      </xdr:nvSpPr>
      <xdr:spPr>
        <a:xfrm>
          <a:off x="12954000" y="211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10</xdr:row>
      <xdr:rowOff>165117</xdr:rowOff>
    </xdr:from>
    <xdr:ext cx="762000" cy="259045"/>
    <xdr:sp macro="" textlink="">
      <xdr:nvSpPr>
        <xdr:cNvPr id="153" name="テキスト ボックス 152"/>
        <xdr:cNvSpPr txBox="1"/>
      </xdr:nvSpPr>
      <xdr:spPr>
        <a:xfrm>
          <a:off x="12623800" y="187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latin typeface="+mn-lt"/>
              <a:ea typeface="+mn-ea"/>
              <a:cs typeface="+mn-cs"/>
            </a:rPr>
            <a:t>　扶助</a:t>
          </a:r>
          <a:r>
            <a:rPr kumimoji="1" lang="ja-JP" altLang="ja-JP" sz="1200">
              <a:solidFill>
                <a:schemeClr val="dk1"/>
              </a:solidFill>
              <a:latin typeface="+mn-lt"/>
              <a:ea typeface="+mn-ea"/>
              <a:cs typeface="+mn-cs"/>
            </a:rPr>
            <a:t>費は前年度より</a:t>
          </a:r>
          <a:r>
            <a:rPr kumimoji="1" lang="ja-JP" altLang="en-US" sz="1200">
              <a:solidFill>
                <a:schemeClr val="dk1"/>
              </a:solidFill>
              <a:latin typeface="+mn-lt"/>
              <a:ea typeface="+mn-ea"/>
              <a:cs typeface="+mn-cs"/>
            </a:rPr>
            <a:t>０．４</a:t>
          </a:r>
          <a:r>
            <a:rPr kumimoji="1" lang="ja-JP" altLang="ja-JP" sz="1200">
              <a:solidFill>
                <a:schemeClr val="dk1"/>
              </a:solidFill>
              <a:latin typeface="+mn-lt"/>
              <a:ea typeface="+mn-ea"/>
              <a:cs typeface="+mn-cs"/>
            </a:rPr>
            <a:t>ポイント</a:t>
          </a:r>
          <a:r>
            <a:rPr kumimoji="1" lang="ja-JP" altLang="en-US" sz="1200">
              <a:solidFill>
                <a:schemeClr val="dk1"/>
              </a:solidFill>
              <a:latin typeface="+mn-lt"/>
              <a:ea typeface="+mn-ea"/>
              <a:cs typeface="+mn-cs"/>
            </a:rPr>
            <a:t>増</a:t>
          </a:r>
          <a:r>
            <a:rPr kumimoji="1" lang="ja-JP" altLang="ja-JP" sz="1200">
              <a:solidFill>
                <a:schemeClr val="dk1"/>
              </a:solidFill>
              <a:latin typeface="+mn-lt"/>
              <a:ea typeface="+mn-ea"/>
              <a:cs typeface="+mn-cs"/>
            </a:rPr>
            <a:t>の</a:t>
          </a:r>
          <a:r>
            <a:rPr kumimoji="1" lang="ja-JP" altLang="en-US" sz="1200">
              <a:solidFill>
                <a:schemeClr val="dk1"/>
              </a:solidFill>
              <a:latin typeface="+mn-lt"/>
              <a:ea typeface="+mn-ea"/>
              <a:cs typeface="+mn-cs"/>
            </a:rPr>
            <a:t>６．５</a:t>
          </a:r>
          <a:r>
            <a:rPr kumimoji="1" lang="ja-JP" altLang="ja-JP" sz="1200">
              <a:solidFill>
                <a:schemeClr val="dk1"/>
              </a:solidFill>
              <a:latin typeface="+mn-lt"/>
              <a:ea typeface="+mn-ea"/>
              <a:cs typeface="+mn-cs"/>
            </a:rPr>
            <a:t>％となったが，類似団体平均を</a:t>
          </a:r>
          <a:r>
            <a:rPr kumimoji="1" lang="ja-JP" altLang="en-US" sz="1200">
              <a:solidFill>
                <a:schemeClr val="dk1"/>
              </a:solidFill>
              <a:latin typeface="+mn-lt"/>
              <a:ea typeface="+mn-ea"/>
              <a:cs typeface="+mn-cs"/>
            </a:rPr>
            <a:t>下</a:t>
          </a:r>
          <a:r>
            <a:rPr kumimoji="1" lang="ja-JP" altLang="ja-JP" sz="1200">
              <a:solidFill>
                <a:schemeClr val="dk1"/>
              </a:solidFill>
              <a:latin typeface="+mn-lt"/>
              <a:ea typeface="+mn-ea"/>
              <a:cs typeface="+mn-cs"/>
            </a:rPr>
            <a:t>回る水準となっている。</a:t>
          </a:r>
          <a:endParaRPr kumimoji="1" lang="en-US" altLang="ja-JP" sz="1200">
            <a:solidFill>
              <a:schemeClr val="dk1"/>
            </a:solidFill>
            <a:latin typeface="+mn-lt"/>
            <a:ea typeface="+mn-ea"/>
            <a:cs typeface="+mn-cs"/>
          </a:endParaRPr>
        </a:p>
        <a:p>
          <a:r>
            <a:rPr kumimoji="1" lang="ja-JP" altLang="en-US" sz="1200">
              <a:solidFill>
                <a:schemeClr val="dk1"/>
              </a:solidFill>
              <a:latin typeface="+mn-lt"/>
              <a:ea typeface="+mn-ea"/>
              <a:cs typeface="+mn-cs"/>
            </a:rPr>
            <a:t>　上昇の主な要因としては，平成２７年４月より子ども子育て支援新制度に移行したことに伴う施設型給付費補助金の増加及び障害者自立支援事業にかかるサービス等給付費の増によるものである。</a:t>
          </a:r>
          <a:endParaRPr kumimoji="1" lang="en-US" altLang="ja-JP" sz="1200">
            <a:solidFill>
              <a:schemeClr val="dk1"/>
            </a:solidFill>
            <a:latin typeface="+mn-lt"/>
            <a:ea typeface="+mn-ea"/>
            <a:cs typeface="+mn-cs"/>
          </a:endParaRPr>
        </a:p>
        <a:p>
          <a:r>
            <a:rPr kumimoji="1" lang="ja-JP" altLang="en-US" sz="1200">
              <a:solidFill>
                <a:schemeClr val="dk1"/>
              </a:solidFill>
              <a:latin typeface="+mn-lt"/>
              <a:ea typeface="+mn-ea"/>
              <a:cs typeface="+mn-cs"/>
            </a:rPr>
            <a:t>　今後は，少子高齢化の進行に伴い社会保障関係経費の増加が見込まれる事から，地域の実情に応じた様々な福祉政策を展開し，扶助費の抑制に努めていく。</a:t>
          </a:r>
          <a:endParaRPr kumimoji="1" lang="ja-JP" altLang="en-US" sz="12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61</xdr:row>
      <xdr:rowOff>107950</xdr:rowOff>
    </xdr:to>
    <xdr:cxnSp macro="">
      <xdr:nvCxnSpPr>
        <xdr:cNvPr id="181" name="直線コネクタ 180"/>
        <xdr:cNvCxnSpPr/>
      </xdr:nvCxnSpPr>
      <xdr:spPr>
        <a:xfrm flipV="1">
          <a:off x="4826000" y="89662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82"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83" name="直線コネクタ 182"/>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4"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5" name="直線コネクタ 184"/>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50800</xdr:rowOff>
    </xdr:from>
    <xdr:to>
      <xdr:col>7</xdr:col>
      <xdr:colOff>15875</xdr:colOff>
      <xdr:row>55</xdr:row>
      <xdr:rowOff>127000</xdr:rowOff>
    </xdr:to>
    <xdr:cxnSp macro="">
      <xdr:nvCxnSpPr>
        <xdr:cNvPr id="186" name="直線コネクタ 185"/>
        <xdr:cNvCxnSpPr/>
      </xdr:nvCxnSpPr>
      <xdr:spPr>
        <a:xfrm>
          <a:off x="3987800" y="94805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7"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8" name="フローチャート : 判断 187"/>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55</xdr:row>
      <xdr:rowOff>50800</xdr:rowOff>
    </xdr:to>
    <xdr:cxnSp macro="">
      <xdr:nvCxnSpPr>
        <xdr:cNvPr id="189" name="直線コネクタ 188"/>
        <xdr:cNvCxnSpPr/>
      </xdr:nvCxnSpPr>
      <xdr:spPr>
        <a:xfrm>
          <a:off x="3098800" y="9461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0" name="フローチャート : 判断 189"/>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143527</xdr:rowOff>
    </xdr:from>
    <xdr:ext cx="736600" cy="259045"/>
    <xdr:sp macro="" textlink="">
      <xdr:nvSpPr>
        <xdr:cNvPr id="191" name="テキスト ボックス 190"/>
        <xdr:cNvSpPr txBox="1"/>
      </xdr:nvSpPr>
      <xdr:spPr>
        <a:xfrm>
          <a:off x="3606800" y="974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55</xdr:row>
      <xdr:rowOff>50800</xdr:rowOff>
    </xdr:to>
    <xdr:cxnSp macro="">
      <xdr:nvCxnSpPr>
        <xdr:cNvPr id="192" name="直線コネクタ 191"/>
        <xdr:cNvCxnSpPr/>
      </xdr:nvCxnSpPr>
      <xdr:spPr>
        <a:xfrm flipV="1">
          <a:off x="2209800" y="9461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3" name="フローチャート : 判断 192"/>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194" name="テキスト ボックス 193"/>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107950</xdr:rowOff>
    </xdr:from>
    <xdr:to>
      <xdr:col>3</xdr:col>
      <xdr:colOff>142875</xdr:colOff>
      <xdr:row>55</xdr:row>
      <xdr:rowOff>50800</xdr:rowOff>
    </xdr:to>
    <xdr:cxnSp macro="">
      <xdr:nvCxnSpPr>
        <xdr:cNvPr id="195" name="直線コネクタ 194"/>
        <xdr:cNvCxnSpPr/>
      </xdr:nvCxnSpPr>
      <xdr:spPr>
        <a:xfrm>
          <a:off x="1320800" y="93662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6" name="フローチャート : 判断 195"/>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7" name="テキスト ボックス 196"/>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198" name="フローチャート : 判断 197"/>
        <xdr:cNvSpPr/>
      </xdr:nvSpPr>
      <xdr:spPr>
        <a:xfrm>
          <a:off x="1270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143527</xdr:rowOff>
    </xdr:from>
    <xdr:ext cx="762000" cy="259045"/>
    <xdr:sp macro="" textlink="">
      <xdr:nvSpPr>
        <xdr:cNvPr id="199" name="テキスト ボックス 198"/>
        <xdr:cNvSpPr txBox="1"/>
      </xdr:nvSpPr>
      <xdr:spPr>
        <a:xfrm>
          <a:off x="939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76200</xdr:rowOff>
    </xdr:from>
    <xdr:to>
      <xdr:col>7</xdr:col>
      <xdr:colOff>66675</xdr:colOff>
      <xdr:row>56</xdr:row>
      <xdr:rowOff>6350</xdr:rowOff>
    </xdr:to>
    <xdr:sp macro="" textlink="">
      <xdr:nvSpPr>
        <xdr:cNvPr id="205" name="円/楕円 204"/>
        <xdr:cNvSpPr/>
      </xdr:nvSpPr>
      <xdr:spPr>
        <a:xfrm>
          <a:off x="47752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92727</xdr:rowOff>
    </xdr:from>
    <xdr:ext cx="762000" cy="259045"/>
    <xdr:sp macro="" textlink="">
      <xdr:nvSpPr>
        <xdr:cNvPr id="206" name="扶助費該当値テキスト"/>
        <xdr:cNvSpPr txBox="1"/>
      </xdr:nvSpPr>
      <xdr:spPr>
        <a:xfrm>
          <a:off x="49149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0</xdr:rowOff>
    </xdr:from>
    <xdr:to>
      <xdr:col>5</xdr:col>
      <xdr:colOff>600075</xdr:colOff>
      <xdr:row>55</xdr:row>
      <xdr:rowOff>101600</xdr:rowOff>
    </xdr:to>
    <xdr:sp macro="" textlink="">
      <xdr:nvSpPr>
        <xdr:cNvPr id="207" name="円/楕円 206"/>
        <xdr:cNvSpPr/>
      </xdr:nvSpPr>
      <xdr:spPr>
        <a:xfrm>
          <a:off x="3937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208" name="テキスト ボックス 207"/>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152400</xdr:rowOff>
    </xdr:from>
    <xdr:to>
      <xdr:col>4</xdr:col>
      <xdr:colOff>396875</xdr:colOff>
      <xdr:row>55</xdr:row>
      <xdr:rowOff>82550</xdr:rowOff>
    </xdr:to>
    <xdr:sp macro="" textlink="">
      <xdr:nvSpPr>
        <xdr:cNvPr id="209" name="円/楕円 208"/>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92727</xdr:rowOff>
    </xdr:from>
    <xdr:ext cx="762000" cy="259045"/>
    <xdr:sp macro="" textlink="">
      <xdr:nvSpPr>
        <xdr:cNvPr id="210" name="テキスト ボックス 209"/>
        <xdr:cNvSpPr txBox="1"/>
      </xdr:nvSpPr>
      <xdr:spPr>
        <a:xfrm>
          <a:off x="2717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0</xdr:rowOff>
    </xdr:from>
    <xdr:to>
      <xdr:col>3</xdr:col>
      <xdr:colOff>193675</xdr:colOff>
      <xdr:row>55</xdr:row>
      <xdr:rowOff>101600</xdr:rowOff>
    </xdr:to>
    <xdr:sp macro="" textlink="">
      <xdr:nvSpPr>
        <xdr:cNvPr id="211" name="円/楕円 210"/>
        <xdr:cNvSpPr/>
      </xdr:nvSpPr>
      <xdr:spPr>
        <a:xfrm>
          <a:off x="2159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111777</xdr:rowOff>
    </xdr:from>
    <xdr:ext cx="762000" cy="259045"/>
    <xdr:sp macro="" textlink="">
      <xdr:nvSpPr>
        <xdr:cNvPr id="212" name="テキスト ボックス 211"/>
        <xdr:cNvSpPr txBox="1"/>
      </xdr:nvSpPr>
      <xdr:spPr>
        <a:xfrm>
          <a:off x="1828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57150</xdr:rowOff>
    </xdr:from>
    <xdr:to>
      <xdr:col>1</xdr:col>
      <xdr:colOff>676275</xdr:colOff>
      <xdr:row>54</xdr:row>
      <xdr:rowOff>158750</xdr:rowOff>
    </xdr:to>
    <xdr:sp macro="" textlink="">
      <xdr:nvSpPr>
        <xdr:cNvPr id="213" name="円/楕円 212"/>
        <xdr:cNvSpPr/>
      </xdr:nvSpPr>
      <xdr:spPr>
        <a:xfrm>
          <a:off x="1270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168927</xdr:rowOff>
    </xdr:from>
    <xdr:ext cx="762000" cy="259045"/>
    <xdr:sp macro="" textlink="">
      <xdr:nvSpPr>
        <xdr:cNvPr id="214" name="テキスト ボックス 213"/>
        <xdr:cNvSpPr txBox="1"/>
      </xdr:nvSpPr>
      <xdr:spPr>
        <a:xfrm>
          <a:off x="939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その他</a:t>
          </a:r>
          <a:r>
            <a:rPr kumimoji="1" lang="ja-JP" altLang="ja-JP" sz="1300">
              <a:solidFill>
                <a:schemeClr val="dk1"/>
              </a:solidFill>
              <a:latin typeface="+mn-lt"/>
              <a:ea typeface="+mn-ea"/>
              <a:cs typeface="+mn-cs"/>
            </a:rPr>
            <a:t>は前年度より</a:t>
          </a:r>
          <a:r>
            <a:rPr kumimoji="1" lang="ja-JP" altLang="en-US" sz="1300">
              <a:solidFill>
                <a:schemeClr val="dk1"/>
              </a:solidFill>
              <a:latin typeface="+mn-lt"/>
              <a:ea typeface="+mn-ea"/>
              <a:cs typeface="+mn-cs"/>
            </a:rPr>
            <a:t>０</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１</a:t>
          </a:r>
          <a:r>
            <a:rPr kumimoji="1" lang="ja-JP" altLang="ja-JP" sz="1300">
              <a:solidFill>
                <a:schemeClr val="dk1"/>
              </a:solidFill>
              <a:latin typeface="+mn-lt"/>
              <a:ea typeface="+mn-ea"/>
              <a:cs typeface="+mn-cs"/>
            </a:rPr>
            <a:t>ポイント</a:t>
          </a:r>
          <a:r>
            <a:rPr kumimoji="1" lang="ja-JP" altLang="en-US" sz="1300">
              <a:solidFill>
                <a:schemeClr val="dk1"/>
              </a:solidFill>
              <a:latin typeface="+mn-lt"/>
              <a:ea typeface="+mn-ea"/>
              <a:cs typeface="+mn-cs"/>
            </a:rPr>
            <a:t>増</a:t>
          </a:r>
          <a:r>
            <a:rPr kumimoji="1" lang="ja-JP" altLang="ja-JP" sz="1300">
              <a:solidFill>
                <a:schemeClr val="dk1"/>
              </a:solidFill>
              <a:latin typeface="+mn-lt"/>
              <a:ea typeface="+mn-ea"/>
              <a:cs typeface="+mn-cs"/>
            </a:rPr>
            <a:t>の</a:t>
          </a:r>
          <a:r>
            <a:rPr kumimoji="1" lang="ja-JP" altLang="en-US" sz="1300">
              <a:solidFill>
                <a:schemeClr val="dk1"/>
              </a:solidFill>
              <a:latin typeface="+mn-lt"/>
              <a:ea typeface="+mn-ea"/>
              <a:cs typeface="+mn-cs"/>
            </a:rPr>
            <a:t>１９</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０</a:t>
          </a:r>
          <a:r>
            <a:rPr kumimoji="1" lang="ja-JP" altLang="ja-JP" sz="1300">
              <a:solidFill>
                <a:schemeClr val="dk1"/>
              </a:solidFill>
              <a:latin typeface="+mn-lt"/>
              <a:ea typeface="+mn-ea"/>
              <a:cs typeface="+mn-cs"/>
            </a:rPr>
            <a:t>％とな</a:t>
          </a:r>
          <a:r>
            <a:rPr kumimoji="1" lang="ja-JP" altLang="en-US" sz="1300">
              <a:solidFill>
                <a:schemeClr val="dk1"/>
              </a:solidFill>
              <a:latin typeface="+mn-lt"/>
              <a:ea typeface="+mn-ea"/>
              <a:cs typeface="+mn-cs"/>
            </a:rPr>
            <a:t>り</a:t>
          </a:r>
          <a:r>
            <a:rPr kumimoji="1" lang="ja-JP" altLang="ja-JP" sz="1300">
              <a:solidFill>
                <a:schemeClr val="dk1"/>
              </a:solidFill>
              <a:latin typeface="+mn-lt"/>
              <a:ea typeface="+mn-ea"/>
              <a:cs typeface="+mn-cs"/>
            </a:rPr>
            <a:t>，類似団体平均を</a:t>
          </a:r>
          <a:r>
            <a:rPr kumimoji="1" lang="ja-JP" altLang="en-US" sz="1300">
              <a:solidFill>
                <a:schemeClr val="dk1"/>
              </a:solidFill>
              <a:latin typeface="+mn-lt"/>
              <a:ea typeface="+mn-ea"/>
              <a:cs typeface="+mn-cs"/>
            </a:rPr>
            <a:t>上</a:t>
          </a:r>
          <a:r>
            <a:rPr kumimoji="1" lang="ja-JP" altLang="ja-JP" sz="1300">
              <a:solidFill>
                <a:schemeClr val="dk1"/>
              </a:solidFill>
              <a:latin typeface="+mn-lt"/>
              <a:ea typeface="+mn-ea"/>
              <a:cs typeface="+mn-cs"/>
            </a:rPr>
            <a:t>回る水準となっている。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主な要因としては，国民健康保険特別会計，介護保険特別会計，農業集落排水事業特別会計，公共下水道事業特別会計への繰出金が類似団体を上回っていることが考えられる。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今後は，国民健康保険税の見直しや，農業集落排水事業及び公共下水道事業の施設維持管理経費の適正化に努めていく。</a:t>
          </a:r>
          <a:endParaRPr kumimoji="1" lang="ja-JP" altLang="ja-JP" sz="13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115570</xdr:rowOff>
    </xdr:from>
    <xdr:to>
      <xdr:col>24</xdr:col>
      <xdr:colOff>31750</xdr:colOff>
      <xdr:row>60</xdr:row>
      <xdr:rowOff>111760</xdr:rowOff>
    </xdr:to>
    <xdr:cxnSp macro="">
      <xdr:nvCxnSpPr>
        <xdr:cNvPr id="242" name="直線コネクタ 241"/>
        <xdr:cNvCxnSpPr/>
      </xdr:nvCxnSpPr>
      <xdr:spPr>
        <a:xfrm flipV="1">
          <a:off x="16510000" y="920242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43"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4" name="直線コネクタ 243"/>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30497</xdr:rowOff>
    </xdr:from>
    <xdr:ext cx="762000" cy="259045"/>
    <xdr:sp macro="" textlink="">
      <xdr:nvSpPr>
        <xdr:cNvPr id="245" name="その他最大値テキスト"/>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23</xdr:col>
      <xdr:colOff>628650</xdr:colOff>
      <xdr:row>53</xdr:row>
      <xdr:rowOff>115570</xdr:rowOff>
    </xdr:from>
    <xdr:to>
      <xdr:col>24</xdr:col>
      <xdr:colOff>120650</xdr:colOff>
      <xdr:row>53</xdr:row>
      <xdr:rowOff>115570</xdr:rowOff>
    </xdr:to>
    <xdr:cxnSp macro="">
      <xdr:nvCxnSpPr>
        <xdr:cNvPr id="246" name="直線コネクタ 245"/>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24130</xdr:rowOff>
    </xdr:from>
    <xdr:to>
      <xdr:col>24</xdr:col>
      <xdr:colOff>31750</xdr:colOff>
      <xdr:row>59</xdr:row>
      <xdr:rowOff>31750</xdr:rowOff>
    </xdr:to>
    <xdr:cxnSp macro="">
      <xdr:nvCxnSpPr>
        <xdr:cNvPr id="247" name="直線コネクタ 246"/>
        <xdr:cNvCxnSpPr/>
      </xdr:nvCxnSpPr>
      <xdr:spPr>
        <a:xfrm>
          <a:off x="15671800" y="101396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107967</xdr:rowOff>
    </xdr:from>
    <xdr:ext cx="762000" cy="259045"/>
    <xdr:sp macro="" textlink="">
      <xdr:nvSpPr>
        <xdr:cNvPr id="248" name="その他平均値テキスト"/>
        <xdr:cNvSpPr txBox="1"/>
      </xdr:nvSpPr>
      <xdr:spPr>
        <a:xfrm>
          <a:off x="16598900" y="953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9" name="フローチャート : 判断 248"/>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142240</xdr:rowOff>
    </xdr:from>
    <xdr:to>
      <xdr:col>22</xdr:col>
      <xdr:colOff>565150</xdr:colOff>
      <xdr:row>59</xdr:row>
      <xdr:rowOff>24130</xdr:rowOff>
    </xdr:to>
    <xdr:cxnSp macro="">
      <xdr:nvCxnSpPr>
        <xdr:cNvPr id="250" name="直線コネクタ 249"/>
        <xdr:cNvCxnSpPr/>
      </xdr:nvCxnSpPr>
      <xdr:spPr>
        <a:xfrm>
          <a:off x="14782800" y="100863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1" name="フローチャート : 判断 250"/>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2" name="テキスト ボックス 251"/>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88900</xdr:rowOff>
    </xdr:from>
    <xdr:to>
      <xdr:col>21</xdr:col>
      <xdr:colOff>361950</xdr:colOff>
      <xdr:row>58</xdr:row>
      <xdr:rowOff>142240</xdr:rowOff>
    </xdr:to>
    <xdr:cxnSp macro="">
      <xdr:nvCxnSpPr>
        <xdr:cNvPr id="253" name="直線コネクタ 252"/>
        <xdr:cNvCxnSpPr/>
      </xdr:nvCxnSpPr>
      <xdr:spPr>
        <a:xfrm>
          <a:off x="13893800" y="100330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73660</xdr:rowOff>
    </xdr:from>
    <xdr:to>
      <xdr:col>20</xdr:col>
      <xdr:colOff>158750</xdr:colOff>
      <xdr:row>58</xdr:row>
      <xdr:rowOff>88900</xdr:rowOff>
    </xdr:to>
    <xdr:cxnSp macro="">
      <xdr:nvCxnSpPr>
        <xdr:cNvPr id="256" name="直線コネクタ 255"/>
        <xdr:cNvCxnSpPr/>
      </xdr:nvCxnSpPr>
      <xdr:spPr>
        <a:xfrm>
          <a:off x="13004800" y="100177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7" name="フローチャート : 判断 256"/>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58" name="テキスト ボックス 257"/>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68580</xdr:rowOff>
    </xdr:from>
    <xdr:to>
      <xdr:col>19</xdr:col>
      <xdr:colOff>6350</xdr:colOff>
      <xdr:row>56</xdr:row>
      <xdr:rowOff>170180</xdr:rowOff>
    </xdr:to>
    <xdr:sp macro="" textlink="">
      <xdr:nvSpPr>
        <xdr:cNvPr id="259" name="フローチャート : 判断 258"/>
        <xdr:cNvSpPr/>
      </xdr:nvSpPr>
      <xdr:spPr>
        <a:xfrm>
          <a:off x="12954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8907</xdr:rowOff>
    </xdr:from>
    <xdr:ext cx="762000" cy="259045"/>
    <xdr:sp macro="" textlink="">
      <xdr:nvSpPr>
        <xdr:cNvPr id="260" name="テキスト ボックス 259"/>
        <xdr:cNvSpPr txBox="1"/>
      </xdr:nvSpPr>
      <xdr:spPr>
        <a:xfrm>
          <a:off x="12623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58</xdr:row>
      <xdr:rowOff>152400</xdr:rowOff>
    </xdr:from>
    <xdr:to>
      <xdr:col>24</xdr:col>
      <xdr:colOff>82550</xdr:colOff>
      <xdr:row>59</xdr:row>
      <xdr:rowOff>82550</xdr:rowOff>
    </xdr:to>
    <xdr:sp macro="" textlink="">
      <xdr:nvSpPr>
        <xdr:cNvPr id="266" name="円/楕円 265"/>
        <xdr:cNvSpPr/>
      </xdr:nvSpPr>
      <xdr:spPr>
        <a:xfrm>
          <a:off x="164592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124477</xdr:rowOff>
    </xdr:from>
    <xdr:ext cx="762000" cy="259045"/>
    <xdr:sp macro="" textlink="">
      <xdr:nvSpPr>
        <xdr:cNvPr id="267" name="その他該当値テキスト"/>
        <xdr:cNvSpPr txBox="1"/>
      </xdr:nvSpPr>
      <xdr:spPr>
        <a:xfrm>
          <a:off x="165989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144780</xdr:rowOff>
    </xdr:from>
    <xdr:to>
      <xdr:col>22</xdr:col>
      <xdr:colOff>615950</xdr:colOff>
      <xdr:row>59</xdr:row>
      <xdr:rowOff>74930</xdr:rowOff>
    </xdr:to>
    <xdr:sp macro="" textlink="">
      <xdr:nvSpPr>
        <xdr:cNvPr id="268" name="円/楕円 267"/>
        <xdr:cNvSpPr/>
      </xdr:nvSpPr>
      <xdr:spPr>
        <a:xfrm>
          <a:off x="15621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59707</xdr:rowOff>
    </xdr:from>
    <xdr:ext cx="736600" cy="259045"/>
    <xdr:sp macro="" textlink="">
      <xdr:nvSpPr>
        <xdr:cNvPr id="269" name="テキスト ボックス 268"/>
        <xdr:cNvSpPr txBox="1"/>
      </xdr:nvSpPr>
      <xdr:spPr>
        <a:xfrm>
          <a:off x="15290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91440</xdr:rowOff>
    </xdr:from>
    <xdr:to>
      <xdr:col>21</xdr:col>
      <xdr:colOff>412750</xdr:colOff>
      <xdr:row>59</xdr:row>
      <xdr:rowOff>21590</xdr:rowOff>
    </xdr:to>
    <xdr:sp macro="" textlink="">
      <xdr:nvSpPr>
        <xdr:cNvPr id="270" name="円/楕円 269"/>
        <xdr:cNvSpPr/>
      </xdr:nvSpPr>
      <xdr:spPr>
        <a:xfrm>
          <a:off x="14732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6367</xdr:rowOff>
    </xdr:from>
    <xdr:ext cx="762000" cy="259045"/>
    <xdr:sp macro="" textlink="">
      <xdr:nvSpPr>
        <xdr:cNvPr id="271" name="テキスト ボックス 270"/>
        <xdr:cNvSpPr txBox="1"/>
      </xdr:nvSpPr>
      <xdr:spPr>
        <a:xfrm>
          <a:off x="14401800" y="101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38100</xdr:rowOff>
    </xdr:from>
    <xdr:to>
      <xdr:col>20</xdr:col>
      <xdr:colOff>209550</xdr:colOff>
      <xdr:row>58</xdr:row>
      <xdr:rowOff>139700</xdr:rowOff>
    </xdr:to>
    <xdr:sp macro="" textlink="">
      <xdr:nvSpPr>
        <xdr:cNvPr id="272" name="円/楕円 271"/>
        <xdr:cNvSpPr/>
      </xdr:nvSpPr>
      <xdr:spPr>
        <a:xfrm>
          <a:off x="13843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73" name="テキスト ボックス 272"/>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22860</xdr:rowOff>
    </xdr:from>
    <xdr:to>
      <xdr:col>19</xdr:col>
      <xdr:colOff>6350</xdr:colOff>
      <xdr:row>58</xdr:row>
      <xdr:rowOff>124460</xdr:rowOff>
    </xdr:to>
    <xdr:sp macro="" textlink="">
      <xdr:nvSpPr>
        <xdr:cNvPr id="274" name="円/楕円 273"/>
        <xdr:cNvSpPr/>
      </xdr:nvSpPr>
      <xdr:spPr>
        <a:xfrm>
          <a:off x="12954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109237</xdr:rowOff>
    </xdr:from>
    <xdr:ext cx="762000" cy="259045"/>
    <xdr:sp macro="" textlink="">
      <xdr:nvSpPr>
        <xdr:cNvPr id="275" name="テキスト ボックス 274"/>
        <xdr:cNvSpPr txBox="1"/>
      </xdr:nvSpPr>
      <xdr:spPr>
        <a:xfrm>
          <a:off x="12623800" y="1005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補助</a:t>
          </a:r>
          <a:r>
            <a:rPr kumimoji="1" lang="ja-JP" altLang="ja-JP" sz="1300">
              <a:solidFill>
                <a:schemeClr val="dk1"/>
              </a:solidFill>
              <a:latin typeface="+mn-lt"/>
              <a:ea typeface="+mn-ea"/>
              <a:cs typeface="+mn-cs"/>
            </a:rPr>
            <a:t>費</a:t>
          </a:r>
          <a:r>
            <a:rPr kumimoji="1" lang="ja-JP" altLang="en-US" sz="1300">
              <a:solidFill>
                <a:schemeClr val="dk1"/>
              </a:solidFill>
              <a:latin typeface="+mn-lt"/>
              <a:ea typeface="+mn-ea"/>
              <a:cs typeface="+mn-cs"/>
            </a:rPr>
            <a:t>等</a:t>
          </a:r>
          <a:r>
            <a:rPr kumimoji="1" lang="ja-JP" altLang="ja-JP" sz="1300">
              <a:solidFill>
                <a:schemeClr val="dk1"/>
              </a:solidFill>
              <a:latin typeface="+mn-lt"/>
              <a:ea typeface="+mn-ea"/>
              <a:cs typeface="+mn-cs"/>
            </a:rPr>
            <a:t>は前年度より</a:t>
          </a:r>
          <a:r>
            <a:rPr kumimoji="1" lang="ja-JP" altLang="en-US" sz="1300">
              <a:solidFill>
                <a:schemeClr val="dk1"/>
              </a:solidFill>
              <a:latin typeface="+mn-lt"/>
              <a:ea typeface="+mn-ea"/>
              <a:cs typeface="+mn-cs"/>
            </a:rPr>
            <a:t>０</a:t>
          </a:r>
          <a:r>
            <a:rPr kumimoji="1" lang="ja-JP" altLang="ja-JP" sz="1300">
              <a:solidFill>
                <a:schemeClr val="dk1"/>
              </a:solidFill>
              <a:latin typeface="+mn-lt"/>
              <a:ea typeface="+mn-ea"/>
              <a:cs typeface="+mn-cs"/>
            </a:rPr>
            <a:t>．１ポイント減の</a:t>
          </a:r>
          <a:r>
            <a:rPr kumimoji="1" lang="ja-JP" altLang="en-US" sz="1300">
              <a:solidFill>
                <a:schemeClr val="dk1"/>
              </a:solidFill>
              <a:latin typeface="+mn-lt"/>
              <a:ea typeface="+mn-ea"/>
              <a:cs typeface="+mn-cs"/>
            </a:rPr>
            <a:t>７</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４</a:t>
          </a:r>
          <a:r>
            <a:rPr kumimoji="1" lang="ja-JP" altLang="ja-JP" sz="1300">
              <a:solidFill>
                <a:schemeClr val="dk1"/>
              </a:solidFill>
              <a:latin typeface="+mn-lt"/>
              <a:ea typeface="+mn-ea"/>
              <a:cs typeface="+mn-cs"/>
            </a:rPr>
            <a:t>％とな</a:t>
          </a:r>
          <a:r>
            <a:rPr kumimoji="1" lang="ja-JP" altLang="en-US" sz="1300">
              <a:solidFill>
                <a:schemeClr val="dk1"/>
              </a:solidFill>
              <a:latin typeface="+mn-lt"/>
              <a:ea typeface="+mn-ea"/>
              <a:cs typeface="+mn-cs"/>
            </a:rPr>
            <a:t>り</a:t>
          </a:r>
          <a:r>
            <a:rPr kumimoji="1" lang="ja-JP" altLang="ja-JP" sz="1300">
              <a:solidFill>
                <a:schemeClr val="dk1"/>
              </a:solidFill>
              <a:latin typeface="+mn-lt"/>
              <a:ea typeface="+mn-ea"/>
              <a:cs typeface="+mn-cs"/>
            </a:rPr>
            <a:t>，類似団体平均を</a:t>
          </a:r>
          <a:r>
            <a:rPr kumimoji="1" lang="ja-JP" altLang="en-US" sz="1300">
              <a:solidFill>
                <a:schemeClr val="dk1"/>
              </a:solidFill>
              <a:latin typeface="+mn-lt"/>
              <a:ea typeface="+mn-ea"/>
              <a:cs typeface="+mn-cs"/>
            </a:rPr>
            <a:t>下</a:t>
          </a:r>
          <a:r>
            <a:rPr kumimoji="1" lang="ja-JP" altLang="ja-JP" sz="1300">
              <a:solidFill>
                <a:schemeClr val="dk1"/>
              </a:solidFill>
              <a:latin typeface="+mn-lt"/>
              <a:ea typeface="+mn-ea"/>
              <a:cs typeface="+mn-cs"/>
            </a:rPr>
            <a:t>回る水準となっている。</a:t>
          </a:r>
          <a:r>
            <a:rPr kumimoji="1" lang="ja-JP" altLang="en-US" sz="1300">
              <a:solidFill>
                <a:schemeClr val="dk1"/>
              </a:solidFill>
              <a:latin typeface="+mn-lt"/>
              <a:ea typeface="+mn-ea"/>
              <a:cs typeface="+mn-cs"/>
            </a:rPr>
            <a:t>　</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消防本部の単独設置により，一部事務組合への負担金が類似団体に比べて少ないことが主な要因として考えられる。</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今後は，補助団体の事業内容や収支状況等を精査し，必要性の低い補助金は見直しや廃止を図る。</a:t>
          </a:r>
          <a:endParaRPr kumimoji="1" lang="ja-JP" altLang="ja-JP" sz="13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100330</xdr:rowOff>
    </xdr:from>
    <xdr:to>
      <xdr:col>24</xdr:col>
      <xdr:colOff>31750</xdr:colOff>
      <xdr:row>41</xdr:row>
      <xdr:rowOff>8890</xdr:rowOff>
    </xdr:to>
    <xdr:cxnSp macro="">
      <xdr:nvCxnSpPr>
        <xdr:cNvPr id="303" name="直線コネクタ 302"/>
        <xdr:cNvCxnSpPr/>
      </xdr:nvCxnSpPr>
      <xdr:spPr>
        <a:xfrm flipV="1">
          <a:off x="16510000" y="575818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152417</xdr:rowOff>
    </xdr:from>
    <xdr:ext cx="762000" cy="259045"/>
    <xdr:sp macro="" textlink="">
      <xdr:nvSpPr>
        <xdr:cNvPr id="304" name="補助費等最小値テキスト"/>
        <xdr:cNvSpPr txBox="1"/>
      </xdr:nvSpPr>
      <xdr:spPr>
        <a:xfrm>
          <a:off x="16598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23</xdr:col>
      <xdr:colOff>628650</xdr:colOff>
      <xdr:row>41</xdr:row>
      <xdr:rowOff>8890</xdr:rowOff>
    </xdr:from>
    <xdr:to>
      <xdr:col>24</xdr:col>
      <xdr:colOff>120650</xdr:colOff>
      <xdr:row>41</xdr:row>
      <xdr:rowOff>8890</xdr:rowOff>
    </xdr:to>
    <xdr:cxnSp macro="">
      <xdr:nvCxnSpPr>
        <xdr:cNvPr id="305" name="直線コネクタ 304"/>
        <xdr:cNvCxnSpPr/>
      </xdr:nvCxnSpPr>
      <xdr:spPr>
        <a:xfrm>
          <a:off x="16421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15257</xdr:rowOff>
    </xdr:from>
    <xdr:ext cx="762000" cy="259045"/>
    <xdr:sp macro="" textlink="">
      <xdr:nvSpPr>
        <xdr:cNvPr id="306" name="補助費等最大値テキスト"/>
        <xdr:cNvSpPr txBox="1"/>
      </xdr:nvSpPr>
      <xdr:spPr>
        <a:xfrm>
          <a:off x="16598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33</xdr:row>
      <xdr:rowOff>100330</xdr:rowOff>
    </xdr:from>
    <xdr:to>
      <xdr:col>24</xdr:col>
      <xdr:colOff>120650</xdr:colOff>
      <xdr:row>33</xdr:row>
      <xdr:rowOff>100330</xdr:rowOff>
    </xdr:to>
    <xdr:cxnSp macro="">
      <xdr:nvCxnSpPr>
        <xdr:cNvPr id="307" name="直線コネクタ 306"/>
        <xdr:cNvCxnSpPr/>
      </xdr:nvCxnSpPr>
      <xdr:spPr>
        <a:xfrm>
          <a:off x="16421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5080</xdr:rowOff>
    </xdr:from>
    <xdr:to>
      <xdr:col>24</xdr:col>
      <xdr:colOff>31750</xdr:colOff>
      <xdr:row>34</xdr:row>
      <xdr:rowOff>12700</xdr:rowOff>
    </xdr:to>
    <xdr:cxnSp macro="">
      <xdr:nvCxnSpPr>
        <xdr:cNvPr id="308" name="直線コネクタ 307"/>
        <xdr:cNvCxnSpPr/>
      </xdr:nvCxnSpPr>
      <xdr:spPr>
        <a:xfrm flipV="1">
          <a:off x="15671800" y="58343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9"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10" name="フローチャート : 判断 309"/>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153670</xdr:rowOff>
    </xdr:from>
    <xdr:to>
      <xdr:col>22</xdr:col>
      <xdr:colOff>565150</xdr:colOff>
      <xdr:row>34</xdr:row>
      <xdr:rowOff>12700</xdr:rowOff>
    </xdr:to>
    <xdr:cxnSp macro="">
      <xdr:nvCxnSpPr>
        <xdr:cNvPr id="311" name="直線コネクタ 310"/>
        <xdr:cNvCxnSpPr/>
      </xdr:nvCxnSpPr>
      <xdr:spPr>
        <a:xfrm>
          <a:off x="14782800" y="5811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22860</xdr:rowOff>
    </xdr:from>
    <xdr:to>
      <xdr:col>22</xdr:col>
      <xdr:colOff>615950</xdr:colOff>
      <xdr:row>36</xdr:row>
      <xdr:rowOff>124460</xdr:rowOff>
    </xdr:to>
    <xdr:sp macro="" textlink="">
      <xdr:nvSpPr>
        <xdr:cNvPr id="312" name="フローチャート : 判断 311"/>
        <xdr:cNvSpPr/>
      </xdr:nvSpPr>
      <xdr:spPr>
        <a:xfrm>
          <a:off x="15621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109237</xdr:rowOff>
    </xdr:from>
    <xdr:ext cx="736600" cy="259045"/>
    <xdr:sp macro="" textlink="">
      <xdr:nvSpPr>
        <xdr:cNvPr id="313" name="テキスト ボックス 312"/>
        <xdr:cNvSpPr txBox="1"/>
      </xdr:nvSpPr>
      <xdr:spPr>
        <a:xfrm>
          <a:off x="15290800" y="628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130810</xdr:rowOff>
    </xdr:from>
    <xdr:to>
      <xdr:col>21</xdr:col>
      <xdr:colOff>361950</xdr:colOff>
      <xdr:row>33</xdr:row>
      <xdr:rowOff>153670</xdr:rowOff>
    </xdr:to>
    <xdr:cxnSp macro="">
      <xdr:nvCxnSpPr>
        <xdr:cNvPr id="314" name="直線コネクタ 313"/>
        <xdr:cNvCxnSpPr/>
      </xdr:nvCxnSpPr>
      <xdr:spPr>
        <a:xfrm>
          <a:off x="13893800" y="57886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5" name="フローチャート : 判断 314"/>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101617</xdr:rowOff>
    </xdr:from>
    <xdr:ext cx="762000" cy="259045"/>
    <xdr:sp macro="" textlink="">
      <xdr:nvSpPr>
        <xdr:cNvPr id="316" name="テキスト ボックス 315"/>
        <xdr:cNvSpPr txBox="1"/>
      </xdr:nvSpPr>
      <xdr:spPr>
        <a:xfrm>
          <a:off x="14401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130810</xdr:rowOff>
    </xdr:from>
    <xdr:to>
      <xdr:col>20</xdr:col>
      <xdr:colOff>158750</xdr:colOff>
      <xdr:row>33</xdr:row>
      <xdr:rowOff>168910</xdr:rowOff>
    </xdr:to>
    <xdr:cxnSp macro="">
      <xdr:nvCxnSpPr>
        <xdr:cNvPr id="317" name="直線コネクタ 316"/>
        <xdr:cNvCxnSpPr/>
      </xdr:nvCxnSpPr>
      <xdr:spPr>
        <a:xfrm flipV="1">
          <a:off x="13004800" y="57886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xdr:rowOff>
    </xdr:from>
    <xdr:to>
      <xdr:col>20</xdr:col>
      <xdr:colOff>209550</xdr:colOff>
      <xdr:row>36</xdr:row>
      <xdr:rowOff>109220</xdr:rowOff>
    </xdr:to>
    <xdr:sp macro="" textlink="">
      <xdr:nvSpPr>
        <xdr:cNvPr id="318" name="フローチャート : 判断 317"/>
        <xdr:cNvSpPr/>
      </xdr:nvSpPr>
      <xdr:spPr>
        <a:xfrm>
          <a:off x="13843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93997</xdr:rowOff>
    </xdr:from>
    <xdr:ext cx="762000" cy="259045"/>
    <xdr:sp macro="" textlink="">
      <xdr:nvSpPr>
        <xdr:cNvPr id="319" name="テキスト ボックス 318"/>
        <xdr:cNvSpPr txBox="1"/>
      </xdr:nvSpPr>
      <xdr:spPr>
        <a:xfrm>
          <a:off x="13512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20" name="フローチャート : 判断 319"/>
        <xdr:cNvSpPr/>
      </xdr:nvSpPr>
      <xdr:spPr>
        <a:xfrm>
          <a:off x="12954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93997</xdr:rowOff>
    </xdr:from>
    <xdr:ext cx="762000" cy="259045"/>
    <xdr:sp macro="" textlink="">
      <xdr:nvSpPr>
        <xdr:cNvPr id="321" name="テキスト ボックス 320"/>
        <xdr:cNvSpPr txBox="1"/>
      </xdr:nvSpPr>
      <xdr:spPr>
        <a:xfrm>
          <a:off x="12623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33</xdr:row>
      <xdr:rowOff>125730</xdr:rowOff>
    </xdr:from>
    <xdr:to>
      <xdr:col>24</xdr:col>
      <xdr:colOff>82550</xdr:colOff>
      <xdr:row>34</xdr:row>
      <xdr:rowOff>55880</xdr:rowOff>
    </xdr:to>
    <xdr:sp macro="" textlink="">
      <xdr:nvSpPr>
        <xdr:cNvPr id="327" name="円/楕円 326"/>
        <xdr:cNvSpPr/>
      </xdr:nvSpPr>
      <xdr:spPr>
        <a:xfrm>
          <a:off x="164592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34307</xdr:rowOff>
    </xdr:from>
    <xdr:ext cx="762000" cy="259045"/>
    <xdr:sp macro="" textlink="">
      <xdr:nvSpPr>
        <xdr:cNvPr id="328" name="補助費等該当値テキスト"/>
        <xdr:cNvSpPr txBox="1"/>
      </xdr:nvSpPr>
      <xdr:spPr>
        <a:xfrm>
          <a:off x="16598900" y="5692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133350</xdr:rowOff>
    </xdr:from>
    <xdr:to>
      <xdr:col>22</xdr:col>
      <xdr:colOff>615950</xdr:colOff>
      <xdr:row>34</xdr:row>
      <xdr:rowOff>63500</xdr:rowOff>
    </xdr:to>
    <xdr:sp macro="" textlink="">
      <xdr:nvSpPr>
        <xdr:cNvPr id="329" name="円/楕円 328"/>
        <xdr:cNvSpPr/>
      </xdr:nvSpPr>
      <xdr:spPr>
        <a:xfrm>
          <a:off x="15621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73677</xdr:rowOff>
    </xdr:from>
    <xdr:ext cx="736600" cy="259045"/>
    <xdr:sp macro="" textlink="">
      <xdr:nvSpPr>
        <xdr:cNvPr id="330" name="テキスト ボックス 329"/>
        <xdr:cNvSpPr txBox="1"/>
      </xdr:nvSpPr>
      <xdr:spPr>
        <a:xfrm>
          <a:off x="15290800" y="556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102870</xdr:rowOff>
    </xdr:from>
    <xdr:to>
      <xdr:col>21</xdr:col>
      <xdr:colOff>412750</xdr:colOff>
      <xdr:row>34</xdr:row>
      <xdr:rowOff>33020</xdr:rowOff>
    </xdr:to>
    <xdr:sp macro="" textlink="">
      <xdr:nvSpPr>
        <xdr:cNvPr id="331" name="円/楕円 330"/>
        <xdr:cNvSpPr/>
      </xdr:nvSpPr>
      <xdr:spPr>
        <a:xfrm>
          <a:off x="14732000" y="576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43197</xdr:rowOff>
    </xdr:from>
    <xdr:ext cx="762000" cy="259045"/>
    <xdr:sp macro="" textlink="">
      <xdr:nvSpPr>
        <xdr:cNvPr id="332" name="テキスト ボックス 331"/>
        <xdr:cNvSpPr txBox="1"/>
      </xdr:nvSpPr>
      <xdr:spPr>
        <a:xfrm>
          <a:off x="14401800" y="552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80010</xdr:rowOff>
    </xdr:from>
    <xdr:to>
      <xdr:col>20</xdr:col>
      <xdr:colOff>209550</xdr:colOff>
      <xdr:row>34</xdr:row>
      <xdr:rowOff>10160</xdr:rowOff>
    </xdr:to>
    <xdr:sp macro="" textlink="">
      <xdr:nvSpPr>
        <xdr:cNvPr id="333" name="円/楕円 332"/>
        <xdr:cNvSpPr/>
      </xdr:nvSpPr>
      <xdr:spPr>
        <a:xfrm>
          <a:off x="13843000" y="573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20337</xdr:rowOff>
    </xdr:from>
    <xdr:ext cx="762000" cy="259045"/>
    <xdr:sp macro="" textlink="">
      <xdr:nvSpPr>
        <xdr:cNvPr id="334" name="テキスト ボックス 333"/>
        <xdr:cNvSpPr txBox="1"/>
      </xdr:nvSpPr>
      <xdr:spPr>
        <a:xfrm>
          <a:off x="13512800" y="550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118110</xdr:rowOff>
    </xdr:from>
    <xdr:to>
      <xdr:col>19</xdr:col>
      <xdr:colOff>6350</xdr:colOff>
      <xdr:row>34</xdr:row>
      <xdr:rowOff>48260</xdr:rowOff>
    </xdr:to>
    <xdr:sp macro="" textlink="">
      <xdr:nvSpPr>
        <xdr:cNvPr id="335" name="円/楕円 334"/>
        <xdr:cNvSpPr/>
      </xdr:nvSpPr>
      <xdr:spPr>
        <a:xfrm>
          <a:off x="12954000" y="577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58437</xdr:rowOff>
    </xdr:from>
    <xdr:ext cx="762000" cy="259045"/>
    <xdr:sp macro="" textlink="">
      <xdr:nvSpPr>
        <xdr:cNvPr id="336" name="テキスト ボックス 335"/>
        <xdr:cNvSpPr txBox="1"/>
      </xdr:nvSpPr>
      <xdr:spPr>
        <a:xfrm>
          <a:off x="12623800" y="554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a:t>
          </a:r>
          <a:r>
            <a:rPr kumimoji="1" lang="ja-JP" altLang="en-US" sz="1200">
              <a:solidFill>
                <a:schemeClr val="dk1"/>
              </a:solidFill>
              <a:latin typeface="+mn-lt"/>
              <a:ea typeface="+mn-ea"/>
              <a:cs typeface="+mn-cs"/>
            </a:rPr>
            <a:t>公債</a:t>
          </a:r>
          <a:r>
            <a:rPr kumimoji="1" lang="ja-JP" altLang="ja-JP" sz="1200">
              <a:solidFill>
                <a:schemeClr val="dk1"/>
              </a:solidFill>
              <a:latin typeface="+mn-lt"/>
              <a:ea typeface="+mn-ea"/>
              <a:cs typeface="+mn-cs"/>
            </a:rPr>
            <a:t>費は前年度より１．</a:t>
          </a:r>
          <a:r>
            <a:rPr kumimoji="1" lang="ja-JP" altLang="en-US" sz="1200">
              <a:solidFill>
                <a:schemeClr val="dk1"/>
              </a:solidFill>
              <a:latin typeface="+mn-lt"/>
              <a:ea typeface="+mn-ea"/>
              <a:cs typeface="+mn-cs"/>
            </a:rPr>
            <a:t>９</a:t>
          </a:r>
          <a:r>
            <a:rPr kumimoji="1" lang="ja-JP" altLang="ja-JP" sz="1200">
              <a:solidFill>
                <a:schemeClr val="dk1"/>
              </a:solidFill>
              <a:latin typeface="+mn-lt"/>
              <a:ea typeface="+mn-ea"/>
              <a:cs typeface="+mn-cs"/>
            </a:rPr>
            <a:t>ポイント減の</a:t>
          </a:r>
          <a:r>
            <a:rPr kumimoji="1" lang="ja-JP" altLang="en-US" sz="1200">
              <a:solidFill>
                <a:schemeClr val="dk1"/>
              </a:solidFill>
              <a:latin typeface="+mn-lt"/>
              <a:ea typeface="+mn-ea"/>
              <a:cs typeface="+mn-cs"/>
            </a:rPr>
            <a:t>１０</a:t>
          </a:r>
          <a:r>
            <a:rPr kumimoji="1" lang="ja-JP" altLang="ja-JP" sz="1200">
              <a:solidFill>
                <a:schemeClr val="dk1"/>
              </a:solidFill>
              <a:latin typeface="+mn-lt"/>
              <a:ea typeface="+mn-ea"/>
              <a:cs typeface="+mn-cs"/>
            </a:rPr>
            <a:t>．</a:t>
          </a:r>
          <a:r>
            <a:rPr kumimoji="1" lang="ja-JP" altLang="en-US" sz="1200">
              <a:solidFill>
                <a:schemeClr val="dk1"/>
              </a:solidFill>
              <a:latin typeface="+mn-lt"/>
              <a:ea typeface="+mn-ea"/>
              <a:cs typeface="+mn-cs"/>
            </a:rPr>
            <a:t>０</a:t>
          </a:r>
          <a:r>
            <a:rPr kumimoji="1" lang="ja-JP" altLang="ja-JP" sz="1200">
              <a:solidFill>
                <a:schemeClr val="dk1"/>
              </a:solidFill>
              <a:latin typeface="+mn-lt"/>
              <a:ea typeface="+mn-ea"/>
              <a:cs typeface="+mn-cs"/>
            </a:rPr>
            <a:t>％</a:t>
          </a:r>
          <a:r>
            <a:rPr kumimoji="1" lang="ja-JP" altLang="en-US" sz="1200">
              <a:solidFill>
                <a:schemeClr val="dk1"/>
              </a:solidFill>
              <a:latin typeface="+mn-lt"/>
              <a:ea typeface="+mn-ea"/>
              <a:cs typeface="+mn-cs"/>
            </a:rPr>
            <a:t>であり</a:t>
          </a:r>
          <a:r>
            <a:rPr kumimoji="1" lang="ja-JP" altLang="ja-JP" sz="1200">
              <a:solidFill>
                <a:schemeClr val="dk1"/>
              </a:solidFill>
              <a:latin typeface="+mn-lt"/>
              <a:ea typeface="+mn-ea"/>
              <a:cs typeface="+mn-cs"/>
            </a:rPr>
            <a:t>，類似団体平均を</a:t>
          </a:r>
          <a:r>
            <a:rPr kumimoji="1" lang="ja-JP" altLang="en-US" sz="1200">
              <a:solidFill>
                <a:schemeClr val="dk1"/>
              </a:solidFill>
              <a:latin typeface="+mn-lt"/>
              <a:ea typeface="+mn-ea"/>
              <a:cs typeface="+mn-cs"/>
            </a:rPr>
            <a:t>下</a:t>
          </a:r>
          <a:r>
            <a:rPr kumimoji="1" lang="ja-JP" altLang="ja-JP" sz="1200">
              <a:solidFill>
                <a:schemeClr val="dk1"/>
              </a:solidFill>
              <a:latin typeface="+mn-lt"/>
              <a:ea typeface="+mn-ea"/>
              <a:cs typeface="+mn-cs"/>
            </a:rPr>
            <a:t>回る水準となっている。</a:t>
          </a:r>
          <a:endParaRPr kumimoji="1" lang="en-US" altLang="ja-JP" sz="1200">
            <a:solidFill>
              <a:schemeClr val="dk1"/>
            </a:solidFill>
            <a:latin typeface="+mn-lt"/>
            <a:ea typeface="+mn-ea"/>
            <a:cs typeface="+mn-cs"/>
          </a:endParaRPr>
        </a:p>
        <a:p>
          <a:r>
            <a:rPr kumimoji="1" lang="ja-JP" altLang="en-US" sz="1200">
              <a:solidFill>
                <a:schemeClr val="dk1"/>
              </a:solidFill>
              <a:latin typeface="+mn-lt"/>
              <a:ea typeface="+mn-ea"/>
              <a:cs typeface="+mn-cs"/>
            </a:rPr>
            <a:t>　主な要因としては、</a:t>
          </a:r>
          <a:r>
            <a:rPr kumimoji="1" lang="ja-JP" altLang="ja-JP" sz="1200">
              <a:solidFill>
                <a:schemeClr val="dk1"/>
              </a:solidFill>
              <a:latin typeface="+mn-lt"/>
              <a:ea typeface="+mn-ea"/>
              <a:cs typeface="+mn-cs"/>
            </a:rPr>
            <a:t>前年度の文化的施設建設事業の延期に伴う繰上償還や</a:t>
          </a:r>
          <a:r>
            <a:rPr kumimoji="1" lang="ja-JP" altLang="en-US" sz="1200">
              <a:solidFill>
                <a:schemeClr val="dk1"/>
              </a:solidFill>
              <a:latin typeface="+mn-lt"/>
              <a:ea typeface="+mn-ea"/>
              <a:cs typeface="+mn-cs"/>
            </a:rPr>
            <a:t>補償</a:t>
          </a:r>
          <a:r>
            <a:rPr kumimoji="1" lang="ja-JP" altLang="ja-JP" sz="1200">
              <a:solidFill>
                <a:schemeClr val="dk1"/>
              </a:solidFill>
              <a:latin typeface="+mn-lt"/>
              <a:ea typeface="+mn-ea"/>
              <a:cs typeface="+mn-cs"/>
            </a:rPr>
            <a:t>金免除繰上償還がなくなっ</a:t>
          </a:r>
          <a:r>
            <a:rPr kumimoji="1" lang="ja-JP" altLang="en-US" sz="1200">
              <a:solidFill>
                <a:schemeClr val="dk1"/>
              </a:solidFill>
              <a:latin typeface="+mn-lt"/>
              <a:ea typeface="+mn-ea"/>
              <a:cs typeface="+mn-cs"/>
            </a:rPr>
            <a:t>たことによるものである。</a:t>
          </a:r>
          <a:endParaRPr kumimoji="1" lang="en-US" altLang="ja-JP" sz="1200">
            <a:solidFill>
              <a:schemeClr val="dk1"/>
            </a:solidFill>
            <a:latin typeface="+mn-lt"/>
            <a:ea typeface="+mn-ea"/>
            <a:cs typeface="+mn-cs"/>
          </a:endParaRPr>
        </a:p>
        <a:p>
          <a:r>
            <a:rPr kumimoji="1" lang="ja-JP" altLang="en-US" sz="1200">
              <a:solidFill>
                <a:schemeClr val="dk1"/>
              </a:solidFill>
              <a:latin typeface="+mn-lt"/>
              <a:ea typeface="+mn-ea"/>
              <a:cs typeface="+mn-cs"/>
            </a:rPr>
            <a:t>　今後は，大戸小や長岡小の大規模改造事業に係る地方債の発行が多額になることが見込まれるため，借入については交付税措置のある起債の活用を図るとともに，新規借入の抑制により財政の健全化に努めていく。</a:t>
          </a:r>
          <a:endParaRPr kumimoji="1" lang="ja-JP" altLang="ja-JP" sz="12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58420</xdr:rowOff>
    </xdr:from>
    <xdr:to>
      <xdr:col>7</xdr:col>
      <xdr:colOff>15875</xdr:colOff>
      <xdr:row>80</xdr:row>
      <xdr:rowOff>66039</xdr:rowOff>
    </xdr:to>
    <xdr:cxnSp macro="">
      <xdr:nvCxnSpPr>
        <xdr:cNvPr id="364" name="直線コネクタ 363"/>
        <xdr:cNvCxnSpPr/>
      </xdr:nvCxnSpPr>
      <xdr:spPr>
        <a:xfrm flipV="1">
          <a:off x="4826000" y="12402820"/>
          <a:ext cx="0" cy="1379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38116</xdr:rowOff>
    </xdr:from>
    <xdr:ext cx="762000" cy="259045"/>
    <xdr:sp macro="" textlink="">
      <xdr:nvSpPr>
        <xdr:cNvPr id="365" name="公債費最小値テキスト"/>
        <xdr:cNvSpPr txBox="1"/>
      </xdr:nvSpPr>
      <xdr:spPr>
        <a:xfrm>
          <a:off x="4914900" y="13754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6</xdr:col>
      <xdr:colOff>612775</xdr:colOff>
      <xdr:row>80</xdr:row>
      <xdr:rowOff>66039</xdr:rowOff>
    </xdr:from>
    <xdr:to>
      <xdr:col>7</xdr:col>
      <xdr:colOff>104775</xdr:colOff>
      <xdr:row>80</xdr:row>
      <xdr:rowOff>66039</xdr:rowOff>
    </xdr:to>
    <xdr:cxnSp macro="">
      <xdr:nvCxnSpPr>
        <xdr:cNvPr id="366" name="直線コネクタ 365"/>
        <xdr:cNvCxnSpPr/>
      </xdr:nvCxnSpPr>
      <xdr:spPr>
        <a:xfrm>
          <a:off x="4737100" y="13782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144797</xdr:rowOff>
    </xdr:from>
    <xdr:ext cx="762000" cy="259045"/>
    <xdr:sp macro="" textlink="">
      <xdr:nvSpPr>
        <xdr:cNvPr id="367" name="公債費最大値テキスト"/>
        <xdr:cNvSpPr txBox="1"/>
      </xdr:nvSpPr>
      <xdr:spPr>
        <a:xfrm>
          <a:off x="4914900" y="1214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6</xdr:col>
      <xdr:colOff>612775</xdr:colOff>
      <xdr:row>72</xdr:row>
      <xdr:rowOff>58420</xdr:rowOff>
    </xdr:from>
    <xdr:to>
      <xdr:col>7</xdr:col>
      <xdr:colOff>104775</xdr:colOff>
      <xdr:row>72</xdr:row>
      <xdr:rowOff>58420</xdr:rowOff>
    </xdr:to>
    <xdr:cxnSp macro="">
      <xdr:nvCxnSpPr>
        <xdr:cNvPr id="368" name="直線コネクタ 367"/>
        <xdr:cNvCxnSpPr/>
      </xdr:nvCxnSpPr>
      <xdr:spPr>
        <a:xfrm>
          <a:off x="4737100" y="12402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31750</xdr:rowOff>
    </xdr:from>
    <xdr:to>
      <xdr:col>7</xdr:col>
      <xdr:colOff>15875</xdr:colOff>
      <xdr:row>76</xdr:row>
      <xdr:rowOff>5080</xdr:rowOff>
    </xdr:to>
    <xdr:cxnSp macro="">
      <xdr:nvCxnSpPr>
        <xdr:cNvPr id="369" name="直線コネクタ 368"/>
        <xdr:cNvCxnSpPr/>
      </xdr:nvCxnSpPr>
      <xdr:spPr>
        <a:xfrm flipV="1">
          <a:off x="3987800" y="1289050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25416</xdr:rowOff>
    </xdr:from>
    <xdr:ext cx="762000" cy="259045"/>
    <xdr:sp macro="" textlink="">
      <xdr:nvSpPr>
        <xdr:cNvPr id="370" name="公債費平均値テキスト"/>
        <xdr:cNvSpPr txBox="1"/>
      </xdr:nvSpPr>
      <xdr:spPr>
        <a:xfrm>
          <a:off x="4914900" y="13055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53339</xdr:rowOff>
    </xdr:from>
    <xdr:to>
      <xdr:col>7</xdr:col>
      <xdr:colOff>66675</xdr:colOff>
      <xdr:row>76</xdr:row>
      <xdr:rowOff>154939</xdr:rowOff>
    </xdr:to>
    <xdr:sp macro="" textlink="">
      <xdr:nvSpPr>
        <xdr:cNvPr id="371" name="フローチャート : 判断 370"/>
        <xdr:cNvSpPr/>
      </xdr:nvSpPr>
      <xdr:spPr>
        <a:xfrm>
          <a:off x="4775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138430</xdr:rowOff>
    </xdr:from>
    <xdr:to>
      <xdr:col>5</xdr:col>
      <xdr:colOff>549275</xdr:colOff>
      <xdr:row>76</xdr:row>
      <xdr:rowOff>5080</xdr:rowOff>
    </xdr:to>
    <xdr:cxnSp macro="">
      <xdr:nvCxnSpPr>
        <xdr:cNvPr id="372" name="直線コネクタ 371"/>
        <xdr:cNvCxnSpPr/>
      </xdr:nvCxnSpPr>
      <xdr:spPr>
        <a:xfrm>
          <a:off x="3098800" y="129971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73" name="フローチャート : 判断 372"/>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59707</xdr:rowOff>
    </xdr:from>
    <xdr:ext cx="736600" cy="259045"/>
    <xdr:sp macro="" textlink="">
      <xdr:nvSpPr>
        <xdr:cNvPr id="374" name="テキスト ボックス 373"/>
        <xdr:cNvSpPr txBox="1"/>
      </xdr:nvSpPr>
      <xdr:spPr>
        <a:xfrm>
          <a:off x="3606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130810</xdr:rowOff>
    </xdr:from>
    <xdr:to>
      <xdr:col>4</xdr:col>
      <xdr:colOff>346075</xdr:colOff>
      <xdr:row>75</xdr:row>
      <xdr:rowOff>138430</xdr:rowOff>
    </xdr:to>
    <xdr:cxnSp macro="">
      <xdr:nvCxnSpPr>
        <xdr:cNvPr id="375" name="直線コネクタ 374"/>
        <xdr:cNvCxnSpPr/>
      </xdr:nvCxnSpPr>
      <xdr:spPr>
        <a:xfrm>
          <a:off x="2209800" y="12989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160020</xdr:rowOff>
    </xdr:from>
    <xdr:to>
      <xdr:col>4</xdr:col>
      <xdr:colOff>396875</xdr:colOff>
      <xdr:row>77</xdr:row>
      <xdr:rowOff>90170</xdr:rowOff>
    </xdr:to>
    <xdr:sp macro="" textlink="">
      <xdr:nvSpPr>
        <xdr:cNvPr id="376" name="フローチャート : 判断 375"/>
        <xdr:cNvSpPr/>
      </xdr:nvSpPr>
      <xdr:spPr>
        <a:xfrm>
          <a:off x="3048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74947</xdr:rowOff>
    </xdr:from>
    <xdr:ext cx="762000" cy="259045"/>
    <xdr:sp macro="" textlink="">
      <xdr:nvSpPr>
        <xdr:cNvPr id="377" name="テキスト ボックス 376"/>
        <xdr:cNvSpPr txBox="1"/>
      </xdr:nvSpPr>
      <xdr:spPr>
        <a:xfrm>
          <a:off x="2717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100330</xdr:rowOff>
    </xdr:from>
    <xdr:to>
      <xdr:col>3</xdr:col>
      <xdr:colOff>142875</xdr:colOff>
      <xdr:row>75</xdr:row>
      <xdr:rowOff>130810</xdr:rowOff>
    </xdr:to>
    <xdr:cxnSp macro="">
      <xdr:nvCxnSpPr>
        <xdr:cNvPr id="378" name="直線コネクタ 377"/>
        <xdr:cNvCxnSpPr/>
      </xdr:nvCxnSpPr>
      <xdr:spPr>
        <a:xfrm>
          <a:off x="1320800" y="129590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79" name="フローチャート : 判断 378"/>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105427</xdr:rowOff>
    </xdr:from>
    <xdr:ext cx="762000" cy="259045"/>
    <xdr:sp macro="" textlink="">
      <xdr:nvSpPr>
        <xdr:cNvPr id="380" name="テキスト ボックス 379"/>
        <xdr:cNvSpPr txBox="1"/>
      </xdr:nvSpPr>
      <xdr:spPr>
        <a:xfrm>
          <a:off x="1828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49530</xdr:rowOff>
    </xdr:from>
    <xdr:to>
      <xdr:col>1</xdr:col>
      <xdr:colOff>676275</xdr:colOff>
      <xdr:row>77</xdr:row>
      <xdr:rowOff>151130</xdr:rowOff>
    </xdr:to>
    <xdr:sp macro="" textlink="">
      <xdr:nvSpPr>
        <xdr:cNvPr id="381" name="フローチャート : 判断 380"/>
        <xdr:cNvSpPr/>
      </xdr:nvSpPr>
      <xdr:spPr>
        <a:xfrm>
          <a:off x="1270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135907</xdr:rowOff>
    </xdr:from>
    <xdr:ext cx="762000" cy="259045"/>
    <xdr:sp macro="" textlink="">
      <xdr:nvSpPr>
        <xdr:cNvPr id="382" name="テキスト ボックス 381"/>
        <xdr:cNvSpPr txBox="1"/>
      </xdr:nvSpPr>
      <xdr:spPr>
        <a:xfrm>
          <a:off x="939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74</xdr:row>
      <xdr:rowOff>152400</xdr:rowOff>
    </xdr:from>
    <xdr:to>
      <xdr:col>7</xdr:col>
      <xdr:colOff>66675</xdr:colOff>
      <xdr:row>75</xdr:row>
      <xdr:rowOff>82550</xdr:rowOff>
    </xdr:to>
    <xdr:sp macro="" textlink="">
      <xdr:nvSpPr>
        <xdr:cNvPr id="388" name="円/楕円 387"/>
        <xdr:cNvSpPr/>
      </xdr:nvSpPr>
      <xdr:spPr>
        <a:xfrm>
          <a:off x="47752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168927</xdr:rowOff>
    </xdr:from>
    <xdr:ext cx="762000" cy="259045"/>
    <xdr:sp macro="" textlink="">
      <xdr:nvSpPr>
        <xdr:cNvPr id="389" name="公債費該当値テキスト"/>
        <xdr:cNvSpPr txBox="1"/>
      </xdr:nvSpPr>
      <xdr:spPr>
        <a:xfrm>
          <a:off x="49149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125730</xdr:rowOff>
    </xdr:from>
    <xdr:to>
      <xdr:col>5</xdr:col>
      <xdr:colOff>600075</xdr:colOff>
      <xdr:row>76</xdr:row>
      <xdr:rowOff>55880</xdr:rowOff>
    </xdr:to>
    <xdr:sp macro="" textlink="">
      <xdr:nvSpPr>
        <xdr:cNvPr id="390" name="円/楕円 389"/>
        <xdr:cNvSpPr/>
      </xdr:nvSpPr>
      <xdr:spPr>
        <a:xfrm>
          <a:off x="3937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66057</xdr:rowOff>
    </xdr:from>
    <xdr:ext cx="736600" cy="259045"/>
    <xdr:sp macro="" textlink="">
      <xdr:nvSpPr>
        <xdr:cNvPr id="391" name="テキスト ボックス 390"/>
        <xdr:cNvSpPr txBox="1"/>
      </xdr:nvSpPr>
      <xdr:spPr>
        <a:xfrm>
          <a:off x="3606800" y="1275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87630</xdr:rowOff>
    </xdr:from>
    <xdr:to>
      <xdr:col>4</xdr:col>
      <xdr:colOff>396875</xdr:colOff>
      <xdr:row>76</xdr:row>
      <xdr:rowOff>17780</xdr:rowOff>
    </xdr:to>
    <xdr:sp macro="" textlink="">
      <xdr:nvSpPr>
        <xdr:cNvPr id="392" name="円/楕円 391"/>
        <xdr:cNvSpPr/>
      </xdr:nvSpPr>
      <xdr:spPr>
        <a:xfrm>
          <a:off x="3048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27957</xdr:rowOff>
    </xdr:from>
    <xdr:ext cx="762000" cy="259045"/>
    <xdr:sp macro="" textlink="">
      <xdr:nvSpPr>
        <xdr:cNvPr id="393" name="テキスト ボックス 392"/>
        <xdr:cNvSpPr txBox="1"/>
      </xdr:nvSpPr>
      <xdr:spPr>
        <a:xfrm>
          <a:off x="2717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80010</xdr:rowOff>
    </xdr:from>
    <xdr:to>
      <xdr:col>3</xdr:col>
      <xdr:colOff>193675</xdr:colOff>
      <xdr:row>76</xdr:row>
      <xdr:rowOff>10161</xdr:rowOff>
    </xdr:to>
    <xdr:sp macro="" textlink="">
      <xdr:nvSpPr>
        <xdr:cNvPr id="394" name="円/楕円 393"/>
        <xdr:cNvSpPr/>
      </xdr:nvSpPr>
      <xdr:spPr>
        <a:xfrm>
          <a:off x="2159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20337</xdr:rowOff>
    </xdr:from>
    <xdr:ext cx="762000" cy="259045"/>
    <xdr:sp macro="" textlink="">
      <xdr:nvSpPr>
        <xdr:cNvPr id="395" name="テキスト ボックス 394"/>
        <xdr:cNvSpPr txBox="1"/>
      </xdr:nvSpPr>
      <xdr:spPr>
        <a:xfrm>
          <a:off x="1828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49530</xdr:rowOff>
    </xdr:from>
    <xdr:to>
      <xdr:col>1</xdr:col>
      <xdr:colOff>676275</xdr:colOff>
      <xdr:row>75</xdr:row>
      <xdr:rowOff>151130</xdr:rowOff>
    </xdr:to>
    <xdr:sp macro="" textlink="">
      <xdr:nvSpPr>
        <xdr:cNvPr id="396" name="円/楕円 395"/>
        <xdr:cNvSpPr/>
      </xdr:nvSpPr>
      <xdr:spPr>
        <a:xfrm>
          <a:off x="1270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161307</xdr:rowOff>
    </xdr:from>
    <xdr:ext cx="762000" cy="259045"/>
    <xdr:sp macro="" textlink="">
      <xdr:nvSpPr>
        <xdr:cNvPr id="397" name="テキスト ボックス 396"/>
        <xdr:cNvSpPr txBox="1"/>
      </xdr:nvSpPr>
      <xdr:spPr>
        <a:xfrm>
          <a:off x="939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latin typeface="+mn-lt"/>
              <a:ea typeface="+mn-ea"/>
              <a:cs typeface="+mn-cs"/>
            </a:rPr>
            <a:t>　公債</a:t>
          </a:r>
          <a:r>
            <a:rPr kumimoji="1" lang="ja-JP" altLang="ja-JP" sz="1200">
              <a:solidFill>
                <a:schemeClr val="dk1"/>
              </a:solidFill>
              <a:latin typeface="+mn-lt"/>
              <a:ea typeface="+mn-ea"/>
              <a:cs typeface="+mn-cs"/>
            </a:rPr>
            <a:t>費</a:t>
          </a:r>
          <a:r>
            <a:rPr kumimoji="1" lang="ja-JP" altLang="en-US" sz="1200">
              <a:solidFill>
                <a:schemeClr val="dk1"/>
              </a:solidFill>
              <a:latin typeface="+mn-lt"/>
              <a:ea typeface="+mn-ea"/>
              <a:cs typeface="+mn-cs"/>
            </a:rPr>
            <a:t>以外</a:t>
          </a:r>
          <a:r>
            <a:rPr kumimoji="1" lang="ja-JP" altLang="ja-JP" sz="1200">
              <a:solidFill>
                <a:schemeClr val="dk1"/>
              </a:solidFill>
              <a:latin typeface="+mn-lt"/>
              <a:ea typeface="+mn-ea"/>
              <a:cs typeface="+mn-cs"/>
            </a:rPr>
            <a:t>は前年度より</a:t>
          </a:r>
          <a:r>
            <a:rPr kumimoji="1" lang="ja-JP" altLang="en-US" sz="1200">
              <a:solidFill>
                <a:schemeClr val="dk1"/>
              </a:solidFill>
              <a:latin typeface="+mn-lt"/>
              <a:ea typeface="+mn-ea"/>
              <a:cs typeface="+mn-cs"/>
            </a:rPr>
            <a:t>０</a:t>
          </a:r>
          <a:r>
            <a:rPr kumimoji="1" lang="ja-JP" altLang="ja-JP" sz="1200">
              <a:solidFill>
                <a:schemeClr val="dk1"/>
              </a:solidFill>
              <a:latin typeface="+mn-lt"/>
              <a:ea typeface="+mn-ea"/>
              <a:cs typeface="+mn-cs"/>
            </a:rPr>
            <a:t>．</a:t>
          </a:r>
          <a:r>
            <a:rPr kumimoji="1" lang="ja-JP" altLang="en-US" sz="1200">
              <a:solidFill>
                <a:schemeClr val="dk1"/>
              </a:solidFill>
              <a:latin typeface="+mn-lt"/>
              <a:ea typeface="+mn-ea"/>
              <a:cs typeface="+mn-cs"/>
            </a:rPr>
            <a:t>８</a:t>
          </a:r>
          <a:r>
            <a:rPr kumimoji="1" lang="ja-JP" altLang="ja-JP" sz="1200">
              <a:solidFill>
                <a:schemeClr val="dk1"/>
              </a:solidFill>
              <a:latin typeface="+mn-lt"/>
              <a:ea typeface="+mn-ea"/>
              <a:cs typeface="+mn-cs"/>
            </a:rPr>
            <a:t>ポイント減の</a:t>
          </a:r>
          <a:r>
            <a:rPr kumimoji="1" lang="ja-JP" altLang="en-US" sz="1200">
              <a:solidFill>
                <a:schemeClr val="dk1"/>
              </a:solidFill>
              <a:latin typeface="+mn-lt"/>
              <a:ea typeface="+mn-ea"/>
              <a:cs typeface="+mn-cs"/>
            </a:rPr>
            <a:t>７２</a:t>
          </a:r>
          <a:r>
            <a:rPr kumimoji="1" lang="ja-JP" altLang="ja-JP" sz="1200">
              <a:solidFill>
                <a:schemeClr val="dk1"/>
              </a:solidFill>
              <a:latin typeface="+mn-lt"/>
              <a:ea typeface="+mn-ea"/>
              <a:cs typeface="+mn-cs"/>
            </a:rPr>
            <a:t>．</a:t>
          </a:r>
          <a:r>
            <a:rPr kumimoji="1" lang="ja-JP" altLang="en-US" sz="1200">
              <a:solidFill>
                <a:schemeClr val="dk1"/>
              </a:solidFill>
              <a:latin typeface="+mn-lt"/>
              <a:ea typeface="+mn-ea"/>
              <a:cs typeface="+mn-cs"/>
            </a:rPr>
            <a:t>１</a:t>
          </a:r>
          <a:r>
            <a:rPr kumimoji="1" lang="ja-JP" altLang="ja-JP" sz="1200">
              <a:solidFill>
                <a:schemeClr val="dk1"/>
              </a:solidFill>
              <a:latin typeface="+mn-lt"/>
              <a:ea typeface="+mn-ea"/>
              <a:cs typeface="+mn-cs"/>
            </a:rPr>
            <a:t>％となったが，類似団体平均を上回る水準となっている。</a:t>
          </a:r>
          <a:endParaRPr kumimoji="1" lang="en-US" altLang="ja-JP" sz="1200">
            <a:solidFill>
              <a:schemeClr val="dk1"/>
            </a:solidFill>
            <a:latin typeface="+mn-lt"/>
            <a:ea typeface="+mn-ea"/>
            <a:cs typeface="+mn-cs"/>
          </a:endParaRPr>
        </a:p>
        <a:p>
          <a:r>
            <a:rPr kumimoji="1" lang="ja-JP" altLang="en-US" sz="1200">
              <a:solidFill>
                <a:schemeClr val="dk1"/>
              </a:solidFill>
              <a:latin typeface="+mn-lt"/>
              <a:ea typeface="+mn-ea"/>
              <a:cs typeface="+mn-cs"/>
            </a:rPr>
            <a:t>　</a:t>
          </a:r>
          <a:r>
            <a:rPr kumimoji="1" lang="ja-JP" altLang="ja-JP" sz="1200">
              <a:solidFill>
                <a:schemeClr val="dk1"/>
              </a:solidFill>
              <a:latin typeface="+mn-lt"/>
              <a:ea typeface="+mn-ea"/>
              <a:cs typeface="+mn-cs"/>
            </a:rPr>
            <a:t>主な要因としては，国民健康保険特別会計，介護保険特別会計，農業集落排水事業特別会計，公共下水道事業特別会計への繰出金が類似団体を上回っていることが考えられる。</a:t>
          </a:r>
          <a:r>
            <a:rPr kumimoji="1" lang="ja-JP" altLang="en-US" sz="1200">
              <a:solidFill>
                <a:schemeClr val="dk1"/>
              </a:solidFill>
              <a:latin typeface="+mn-lt"/>
              <a:ea typeface="+mn-ea"/>
              <a:cs typeface="+mn-cs"/>
            </a:rPr>
            <a:t>　</a:t>
          </a:r>
          <a:endParaRPr kumimoji="1" lang="en-US" altLang="ja-JP" sz="1200">
            <a:solidFill>
              <a:schemeClr val="dk1"/>
            </a:solidFill>
            <a:latin typeface="+mn-lt"/>
            <a:ea typeface="+mn-ea"/>
            <a:cs typeface="+mn-cs"/>
          </a:endParaRPr>
        </a:p>
        <a:p>
          <a:r>
            <a:rPr kumimoji="1" lang="ja-JP" altLang="en-US" sz="1200">
              <a:solidFill>
                <a:schemeClr val="dk1"/>
              </a:solidFill>
              <a:latin typeface="+mn-lt"/>
              <a:ea typeface="+mn-ea"/>
              <a:cs typeface="+mn-cs"/>
            </a:rPr>
            <a:t>　今後も，高齢化の進行により，国民健康保険，後期高齢者医療，介護保険への繰出金が増加する見込みであるため，保険料等の見直しを含めた経営改善に努めていく。</a:t>
          </a:r>
          <a:endParaRPr kumimoji="1" lang="ja-JP" altLang="ja-JP" sz="12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140716</xdr:rowOff>
    </xdr:from>
    <xdr:to>
      <xdr:col>24</xdr:col>
      <xdr:colOff>31750</xdr:colOff>
      <xdr:row>80</xdr:row>
      <xdr:rowOff>12700</xdr:rowOff>
    </xdr:to>
    <xdr:cxnSp macro="">
      <xdr:nvCxnSpPr>
        <xdr:cNvPr id="423" name="直線コネクタ 422"/>
        <xdr:cNvCxnSpPr/>
      </xdr:nvCxnSpPr>
      <xdr:spPr>
        <a:xfrm flipV="1">
          <a:off x="16510000" y="12485116"/>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156227</xdr:rowOff>
    </xdr:from>
    <xdr:ext cx="762000" cy="259045"/>
    <xdr:sp macro="" textlink="">
      <xdr:nvSpPr>
        <xdr:cNvPr id="424" name="公債費以外最小値テキスト"/>
        <xdr:cNvSpPr txBox="1"/>
      </xdr:nvSpPr>
      <xdr:spPr>
        <a:xfrm>
          <a:off x="16598900" y="1370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85.0</a:t>
          </a:r>
          <a:endParaRPr kumimoji="1" lang="ja-JP" altLang="en-US" sz="1000" b="1">
            <a:latin typeface="ＭＳ Ｐゴシック"/>
          </a:endParaRPr>
        </a:p>
      </xdr:txBody>
    </xdr:sp>
    <xdr:clientData/>
  </xdr:oneCellAnchor>
  <xdr:twoCellAnchor>
    <xdr:from>
      <xdr:col>23</xdr:col>
      <xdr:colOff>628650</xdr:colOff>
      <xdr:row>80</xdr:row>
      <xdr:rowOff>12700</xdr:rowOff>
    </xdr:from>
    <xdr:to>
      <xdr:col>24</xdr:col>
      <xdr:colOff>120650</xdr:colOff>
      <xdr:row>80</xdr:row>
      <xdr:rowOff>12700</xdr:rowOff>
    </xdr:to>
    <xdr:cxnSp macro="">
      <xdr:nvCxnSpPr>
        <xdr:cNvPr id="425" name="直線コネクタ 424"/>
        <xdr:cNvCxnSpPr/>
      </xdr:nvCxnSpPr>
      <xdr:spPr>
        <a:xfrm>
          <a:off x="16421100" y="1372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55643</xdr:rowOff>
    </xdr:from>
    <xdr:ext cx="762000" cy="259045"/>
    <xdr:sp macro="" textlink="">
      <xdr:nvSpPr>
        <xdr:cNvPr id="426" name="公債費以外最大値テキスト"/>
        <xdr:cNvSpPr txBox="1"/>
      </xdr:nvSpPr>
      <xdr:spPr>
        <a:xfrm>
          <a:off x="16598900" y="1222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57.8</a:t>
          </a:r>
          <a:endParaRPr kumimoji="1" lang="ja-JP" altLang="en-US" sz="1000" b="1">
            <a:latin typeface="ＭＳ Ｐゴシック"/>
          </a:endParaRPr>
        </a:p>
      </xdr:txBody>
    </xdr:sp>
    <xdr:clientData/>
  </xdr:oneCellAnchor>
  <xdr:twoCellAnchor>
    <xdr:from>
      <xdr:col>23</xdr:col>
      <xdr:colOff>628650</xdr:colOff>
      <xdr:row>72</xdr:row>
      <xdr:rowOff>140716</xdr:rowOff>
    </xdr:from>
    <xdr:to>
      <xdr:col>24</xdr:col>
      <xdr:colOff>120650</xdr:colOff>
      <xdr:row>72</xdr:row>
      <xdr:rowOff>140716</xdr:rowOff>
    </xdr:to>
    <xdr:cxnSp macro="">
      <xdr:nvCxnSpPr>
        <xdr:cNvPr id="427" name="直線コネクタ 426"/>
        <xdr:cNvCxnSpPr/>
      </xdr:nvCxnSpPr>
      <xdr:spPr>
        <a:xfrm>
          <a:off x="16421100" y="12485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108713</xdr:rowOff>
    </xdr:from>
    <xdr:to>
      <xdr:col>24</xdr:col>
      <xdr:colOff>31750</xdr:colOff>
      <xdr:row>76</xdr:row>
      <xdr:rowOff>145287</xdr:rowOff>
    </xdr:to>
    <xdr:cxnSp macro="">
      <xdr:nvCxnSpPr>
        <xdr:cNvPr id="428" name="直線コネクタ 427"/>
        <xdr:cNvCxnSpPr/>
      </xdr:nvCxnSpPr>
      <xdr:spPr>
        <a:xfrm flipV="1">
          <a:off x="15671800" y="13138913"/>
          <a:ext cx="838200" cy="36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47007</xdr:rowOff>
    </xdr:from>
    <xdr:ext cx="762000" cy="259045"/>
    <xdr:sp macro="" textlink="">
      <xdr:nvSpPr>
        <xdr:cNvPr id="429" name="公債費以外平均値テキスト"/>
        <xdr:cNvSpPr txBox="1"/>
      </xdr:nvSpPr>
      <xdr:spPr>
        <a:xfrm>
          <a:off x="16598900" y="1290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30480</xdr:rowOff>
    </xdr:from>
    <xdr:to>
      <xdr:col>24</xdr:col>
      <xdr:colOff>82550</xdr:colOff>
      <xdr:row>76</xdr:row>
      <xdr:rowOff>132080</xdr:rowOff>
    </xdr:to>
    <xdr:sp macro="" textlink="">
      <xdr:nvSpPr>
        <xdr:cNvPr id="430" name="フローチャート : 判断 429"/>
        <xdr:cNvSpPr/>
      </xdr:nvSpPr>
      <xdr:spPr>
        <a:xfrm>
          <a:off x="16459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35561</xdr:rowOff>
    </xdr:from>
    <xdr:to>
      <xdr:col>22</xdr:col>
      <xdr:colOff>565150</xdr:colOff>
      <xdr:row>76</xdr:row>
      <xdr:rowOff>145287</xdr:rowOff>
    </xdr:to>
    <xdr:cxnSp macro="">
      <xdr:nvCxnSpPr>
        <xdr:cNvPr id="431" name="直線コネクタ 430"/>
        <xdr:cNvCxnSpPr/>
      </xdr:nvCxnSpPr>
      <xdr:spPr>
        <a:xfrm>
          <a:off x="14782800" y="13065761"/>
          <a:ext cx="889000" cy="109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144780</xdr:rowOff>
    </xdr:from>
    <xdr:to>
      <xdr:col>22</xdr:col>
      <xdr:colOff>615950</xdr:colOff>
      <xdr:row>77</xdr:row>
      <xdr:rowOff>74930</xdr:rowOff>
    </xdr:to>
    <xdr:sp macro="" textlink="">
      <xdr:nvSpPr>
        <xdr:cNvPr id="432" name="フローチャート : 判断 431"/>
        <xdr:cNvSpPr/>
      </xdr:nvSpPr>
      <xdr:spPr>
        <a:xfrm>
          <a:off x="15621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59707</xdr:rowOff>
    </xdr:from>
    <xdr:ext cx="736600" cy="259045"/>
    <xdr:sp macro="" textlink="">
      <xdr:nvSpPr>
        <xdr:cNvPr id="433" name="テキスト ボックス 432"/>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26415</xdr:rowOff>
    </xdr:from>
    <xdr:to>
      <xdr:col>21</xdr:col>
      <xdr:colOff>361950</xdr:colOff>
      <xdr:row>76</xdr:row>
      <xdr:rowOff>35561</xdr:rowOff>
    </xdr:to>
    <xdr:cxnSp macro="">
      <xdr:nvCxnSpPr>
        <xdr:cNvPr id="434" name="直線コネクタ 433"/>
        <xdr:cNvCxnSpPr/>
      </xdr:nvCxnSpPr>
      <xdr:spPr>
        <a:xfrm>
          <a:off x="13893800" y="13056615"/>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80772</xdr:rowOff>
    </xdr:from>
    <xdr:to>
      <xdr:col>21</xdr:col>
      <xdr:colOff>412750</xdr:colOff>
      <xdr:row>77</xdr:row>
      <xdr:rowOff>10922</xdr:rowOff>
    </xdr:to>
    <xdr:sp macro="" textlink="">
      <xdr:nvSpPr>
        <xdr:cNvPr id="435" name="フローチャート : 判断 434"/>
        <xdr:cNvSpPr/>
      </xdr:nvSpPr>
      <xdr:spPr>
        <a:xfrm>
          <a:off x="14732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167149</xdr:rowOff>
    </xdr:from>
    <xdr:ext cx="762000" cy="259045"/>
    <xdr:sp macro="" textlink="">
      <xdr:nvSpPr>
        <xdr:cNvPr id="436" name="テキスト ボックス 435"/>
        <xdr:cNvSpPr txBox="1"/>
      </xdr:nvSpPr>
      <xdr:spPr>
        <a:xfrm>
          <a:off x="14401800" y="1319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161289</xdr:rowOff>
    </xdr:from>
    <xdr:to>
      <xdr:col>20</xdr:col>
      <xdr:colOff>158750</xdr:colOff>
      <xdr:row>76</xdr:row>
      <xdr:rowOff>26415</xdr:rowOff>
    </xdr:to>
    <xdr:cxnSp macro="">
      <xdr:nvCxnSpPr>
        <xdr:cNvPr id="437" name="直線コネクタ 436"/>
        <xdr:cNvCxnSpPr/>
      </xdr:nvCxnSpPr>
      <xdr:spPr>
        <a:xfrm>
          <a:off x="13004800" y="13020039"/>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62485</xdr:rowOff>
    </xdr:from>
    <xdr:to>
      <xdr:col>20</xdr:col>
      <xdr:colOff>209550</xdr:colOff>
      <xdr:row>76</xdr:row>
      <xdr:rowOff>164085</xdr:rowOff>
    </xdr:to>
    <xdr:sp macro="" textlink="">
      <xdr:nvSpPr>
        <xdr:cNvPr id="438" name="フローチャート : 判断 437"/>
        <xdr:cNvSpPr/>
      </xdr:nvSpPr>
      <xdr:spPr>
        <a:xfrm>
          <a:off x="13843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148862</xdr:rowOff>
    </xdr:from>
    <xdr:ext cx="762000" cy="259045"/>
    <xdr:sp macro="" textlink="">
      <xdr:nvSpPr>
        <xdr:cNvPr id="439" name="テキスト ボックス 438"/>
        <xdr:cNvSpPr txBox="1"/>
      </xdr:nvSpPr>
      <xdr:spPr>
        <a:xfrm>
          <a:off x="13512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0" name="フローチャート : 判断 439"/>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1" name="テキスト ボックス 440"/>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57913</xdr:rowOff>
    </xdr:from>
    <xdr:to>
      <xdr:col>24</xdr:col>
      <xdr:colOff>82550</xdr:colOff>
      <xdr:row>76</xdr:row>
      <xdr:rowOff>159513</xdr:rowOff>
    </xdr:to>
    <xdr:sp macro="" textlink="">
      <xdr:nvSpPr>
        <xdr:cNvPr id="447" name="円/楕円 446"/>
        <xdr:cNvSpPr/>
      </xdr:nvSpPr>
      <xdr:spPr>
        <a:xfrm>
          <a:off x="164592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29990</xdr:rowOff>
    </xdr:from>
    <xdr:ext cx="762000" cy="259045"/>
    <xdr:sp macro="" textlink="">
      <xdr:nvSpPr>
        <xdr:cNvPr id="448" name="公債費以外該当値テキスト"/>
        <xdr:cNvSpPr txBox="1"/>
      </xdr:nvSpPr>
      <xdr:spPr>
        <a:xfrm>
          <a:off x="165989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94487</xdr:rowOff>
    </xdr:from>
    <xdr:to>
      <xdr:col>22</xdr:col>
      <xdr:colOff>615950</xdr:colOff>
      <xdr:row>77</xdr:row>
      <xdr:rowOff>24637</xdr:rowOff>
    </xdr:to>
    <xdr:sp macro="" textlink="">
      <xdr:nvSpPr>
        <xdr:cNvPr id="449" name="円/楕円 448"/>
        <xdr:cNvSpPr/>
      </xdr:nvSpPr>
      <xdr:spPr>
        <a:xfrm>
          <a:off x="15621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34815</xdr:rowOff>
    </xdr:from>
    <xdr:ext cx="736600" cy="259045"/>
    <xdr:sp macro="" textlink="">
      <xdr:nvSpPr>
        <xdr:cNvPr id="450" name="テキスト ボックス 449"/>
        <xdr:cNvSpPr txBox="1"/>
      </xdr:nvSpPr>
      <xdr:spPr>
        <a:xfrm>
          <a:off x="15290800" y="12893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156211</xdr:rowOff>
    </xdr:from>
    <xdr:to>
      <xdr:col>21</xdr:col>
      <xdr:colOff>412750</xdr:colOff>
      <xdr:row>76</xdr:row>
      <xdr:rowOff>86361</xdr:rowOff>
    </xdr:to>
    <xdr:sp macro="" textlink="">
      <xdr:nvSpPr>
        <xdr:cNvPr id="451" name="円/楕円 450"/>
        <xdr:cNvSpPr/>
      </xdr:nvSpPr>
      <xdr:spPr>
        <a:xfrm>
          <a:off x="14732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96537</xdr:rowOff>
    </xdr:from>
    <xdr:ext cx="762000" cy="259045"/>
    <xdr:sp macro="" textlink="">
      <xdr:nvSpPr>
        <xdr:cNvPr id="452" name="テキスト ボックス 451"/>
        <xdr:cNvSpPr txBox="1"/>
      </xdr:nvSpPr>
      <xdr:spPr>
        <a:xfrm>
          <a:off x="14401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147065</xdr:rowOff>
    </xdr:from>
    <xdr:to>
      <xdr:col>20</xdr:col>
      <xdr:colOff>209550</xdr:colOff>
      <xdr:row>76</xdr:row>
      <xdr:rowOff>77215</xdr:rowOff>
    </xdr:to>
    <xdr:sp macro="" textlink="">
      <xdr:nvSpPr>
        <xdr:cNvPr id="453" name="円/楕円 452"/>
        <xdr:cNvSpPr/>
      </xdr:nvSpPr>
      <xdr:spPr>
        <a:xfrm>
          <a:off x="13843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87393</xdr:rowOff>
    </xdr:from>
    <xdr:ext cx="762000" cy="259045"/>
    <xdr:sp macro="" textlink="">
      <xdr:nvSpPr>
        <xdr:cNvPr id="454" name="テキスト ボックス 453"/>
        <xdr:cNvSpPr txBox="1"/>
      </xdr:nvSpPr>
      <xdr:spPr>
        <a:xfrm>
          <a:off x="13512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110490</xdr:rowOff>
    </xdr:from>
    <xdr:to>
      <xdr:col>19</xdr:col>
      <xdr:colOff>6350</xdr:colOff>
      <xdr:row>76</xdr:row>
      <xdr:rowOff>40639</xdr:rowOff>
    </xdr:to>
    <xdr:sp macro="" textlink="">
      <xdr:nvSpPr>
        <xdr:cNvPr id="455" name="円/楕円 454"/>
        <xdr:cNvSpPr/>
      </xdr:nvSpPr>
      <xdr:spPr>
        <a:xfrm>
          <a:off x="12954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50817</xdr:rowOff>
    </xdr:from>
    <xdr:ext cx="762000" cy="259045"/>
    <xdr:sp macro="" textlink="">
      <xdr:nvSpPr>
        <xdr:cNvPr id="456" name="テキスト ボックス 455"/>
        <xdr:cNvSpPr txBox="1"/>
      </xdr:nvSpPr>
      <xdr:spPr>
        <a:xfrm>
          <a:off x="12623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茨城県茨城町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89852</xdr:rowOff>
    </xdr:from>
    <xdr:to>
      <xdr:col>4</xdr:col>
      <xdr:colOff>1117600</xdr:colOff>
      <xdr:row>19</xdr:row>
      <xdr:rowOff>40932</xdr:rowOff>
    </xdr:to>
    <xdr:cxnSp macro="">
      <xdr:nvCxnSpPr>
        <xdr:cNvPr id="45" name="直線コネクタ 44"/>
        <xdr:cNvCxnSpPr/>
      </xdr:nvCxnSpPr>
      <xdr:spPr bwMode="auto">
        <a:xfrm flipV="1">
          <a:off x="5651500" y="2023427"/>
          <a:ext cx="0" cy="13226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13009</xdr:rowOff>
    </xdr:from>
    <xdr:ext cx="762000" cy="259045"/>
    <xdr:sp macro="" textlink="">
      <xdr:nvSpPr>
        <xdr:cNvPr id="46" name="人口1人当たり決算額の推移最小値テキスト130"/>
        <xdr:cNvSpPr txBox="1"/>
      </xdr:nvSpPr>
      <xdr:spPr>
        <a:xfrm>
          <a:off x="5740400" y="3318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51,018</a:t>
          </a:r>
          <a:endParaRPr kumimoji="1" lang="ja-JP" altLang="en-US" sz="1000" b="1">
            <a:latin typeface="ＭＳ Ｐゴシック"/>
          </a:endParaRPr>
        </a:p>
      </xdr:txBody>
    </xdr:sp>
    <xdr:clientData/>
  </xdr:oneCellAnchor>
  <xdr:twoCellAnchor>
    <xdr:from>
      <xdr:col>4</xdr:col>
      <xdr:colOff>1028700</xdr:colOff>
      <xdr:row>19</xdr:row>
      <xdr:rowOff>40932</xdr:rowOff>
    </xdr:from>
    <xdr:to>
      <xdr:col>5</xdr:col>
      <xdr:colOff>73025</xdr:colOff>
      <xdr:row>19</xdr:row>
      <xdr:rowOff>40932</xdr:rowOff>
    </xdr:to>
    <xdr:cxnSp macro="">
      <xdr:nvCxnSpPr>
        <xdr:cNvPr id="47" name="直線コネクタ 46"/>
        <xdr:cNvCxnSpPr/>
      </xdr:nvCxnSpPr>
      <xdr:spPr bwMode="auto">
        <a:xfrm>
          <a:off x="5562600" y="33461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4779</xdr:rowOff>
    </xdr:from>
    <xdr:ext cx="762000" cy="259045"/>
    <xdr:sp macro="" textlink="">
      <xdr:nvSpPr>
        <xdr:cNvPr id="48" name="人口1人当たり決算額の推移最大値テキスト130"/>
        <xdr:cNvSpPr txBox="1"/>
      </xdr:nvSpPr>
      <xdr:spPr>
        <a:xfrm>
          <a:off x="5740400" y="176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120,450</a:t>
          </a:r>
          <a:endParaRPr kumimoji="1" lang="ja-JP" altLang="en-US" sz="1000" b="1">
            <a:latin typeface="ＭＳ Ｐゴシック"/>
          </a:endParaRPr>
        </a:p>
      </xdr:txBody>
    </xdr:sp>
    <xdr:clientData/>
  </xdr:oneCellAnchor>
  <xdr:twoCellAnchor>
    <xdr:from>
      <xdr:col>4</xdr:col>
      <xdr:colOff>1028700</xdr:colOff>
      <xdr:row>11</xdr:row>
      <xdr:rowOff>89852</xdr:rowOff>
    </xdr:from>
    <xdr:to>
      <xdr:col>5</xdr:col>
      <xdr:colOff>73025</xdr:colOff>
      <xdr:row>11</xdr:row>
      <xdr:rowOff>89852</xdr:rowOff>
    </xdr:to>
    <xdr:cxnSp macro="">
      <xdr:nvCxnSpPr>
        <xdr:cNvPr id="49" name="直線コネクタ 48"/>
        <xdr:cNvCxnSpPr/>
      </xdr:nvCxnSpPr>
      <xdr:spPr bwMode="auto">
        <a:xfrm>
          <a:off x="5562600" y="20234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94882</xdr:rowOff>
    </xdr:from>
    <xdr:to>
      <xdr:col>4</xdr:col>
      <xdr:colOff>1117600</xdr:colOff>
      <xdr:row>16</xdr:row>
      <xdr:rowOff>108750</xdr:rowOff>
    </xdr:to>
    <xdr:cxnSp macro="">
      <xdr:nvCxnSpPr>
        <xdr:cNvPr id="50" name="直線コネクタ 49"/>
        <xdr:cNvCxnSpPr/>
      </xdr:nvCxnSpPr>
      <xdr:spPr bwMode="auto">
        <a:xfrm flipV="1">
          <a:off x="5003800" y="2885707"/>
          <a:ext cx="647700" cy="138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6735</xdr:rowOff>
    </xdr:from>
    <xdr:ext cx="762000" cy="259045"/>
    <xdr:sp macro="" textlink="">
      <xdr:nvSpPr>
        <xdr:cNvPr id="51" name="人口1人当たり決算額の推移平均値テキスト130"/>
        <xdr:cNvSpPr txBox="1"/>
      </xdr:nvSpPr>
      <xdr:spPr>
        <a:xfrm>
          <a:off x="5740400" y="2626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78,014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161658</xdr:rowOff>
    </xdr:from>
    <xdr:to>
      <xdr:col>5</xdr:col>
      <xdr:colOff>34925</xdr:colOff>
      <xdr:row>16</xdr:row>
      <xdr:rowOff>91808</xdr:rowOff>
    </xdr:to>
    <xdr:sp macro="" textlink="">
      <xdr:nvSpPr>
        <xdr:cNvPr id="52" name="フローチャート : 判断 51"/>
        <xdr:cNvSpPr/>
      </xdr:nvSpPr>
      <xdr:spPr bwMode="auto">
        <a:xfrm>
          <a:off x="5600700" y="27810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108750</xdr:rowOff>
    </xdr:from>
    <xdr:to>
      <xdr:col>4</xdr:col>
      <xdr:colOff>469900</xdr:colOff>
      <xdr:row>16</xdr:row>
      <xdr:rowOff>159957</xdr:rowOff>
    </xdr:to>
    <xdr:cxnSp macro="">
      <xdr:nvCxnSpPr>
        <xdr:cNvPr id="53" name="直線コネクタ 52"/>
        <xdr:cNvCxnSpPr/>
      </xdr:nvCxnSpPr>
      <xdr:spPr bwMode="auto">
        <a:xfrm flipV="1">
          <a:off x="4305300" y="2899575"/>
          <a:ext cx="698500" cy="512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129540</xdr:rowOff>
    </xdr:from>
    <xdr:to>
      <xdr:col>4</xdr:col>
      <xdr:colOff>520700</xdr:colOff>
      <xdr:row>17</xdr:row>
      <xdr:rowOff>59690</xdr:rowOff>
    </xdr:to>
    <xdr:sp macro="" textlink="">
      <xdr:nvSpPr>
        <xdr:cNvPr id="54" name="フローチャート : 判断 53"/>
        <xdr:cNvSpPr/>
      </xdr:nvSpPr>
      <xdr:spPr bwMode="auto">
        <a:xfrm>
          <a:off x="4953000" y="29203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44467</xdr:rowOff>
    </xdr:from>
    <xdr:ext cx="736600" cy="259045"/>
    <xdr:sp macro="" textlink="">
      <xdr:nvSpPr>
        <xdr:cNvPr id="55" name="テキスト ボックス 54"/>
        <xdr:cNvSpPr txBox="1"/>
      </xdr:nvSpPr>
      <xdr:spPr>
        <a:xfrm>
          <a:off x="4622800" y="3006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146374</xdr:rowOff>
    </xdr:from>
    <xdr:to>
      <xdr:col>3</xdr:col>
      <xdr:colOff>904875</xdr:colOff>
      <xdr:row>16</xdr:row>
      <xdr:rowOff>159957</xdr:rowOff>
    </xdr:to>
    <xdr:cxnSp macro="">
      <xdr:nvCxnSpPr>
        <xdr:cNvPr id="56" name="直線コネクタ 55"/>
        <xdr:cNvCxnSpPr/>
      </xdr:nvCxnSpPr>
      <xdr:spPr bwMode="auto">
        <a:xfrm>
          <a:off x="3606800" y="2937199"/>
          <a:ext cx="698500" cy="135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154000</xdr:rowOff>
    </xdr:from>
    <xdr:to>
      <xdr:col>3</xdr:col>
      <xdr:colOff>955675</xdr:colOff>
      <xdr:row>17</xdr:row>
      <xdr:rowOff>84150</xdr:rowOff>
    </xdr:to>
    <xdr:sp macro="" textlink="">
      <xdr:nvSpPr>
        <xdr:cNvPr id="57" name="フローチャート : 判断 56"/>
        <xdr:cNvSpPr/>
      </xdr:nvSpPr>
      <xdr:spPr bwMode="auto">
        <a:xfrm>
          <a:off x="4254500" y="2944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68927</xdr:rowOff>
    </xdr:from>
    <xdr:ext cx="762000" cy="259045"/>
    <xdr:sp macro="" textlink="">
      <xdr:nvSpPr>
        <xdr:cNvPr id="58" name="テキスト ボックス 57"/>
        <xdr:cNvSpPr txBox="1"/>
      </xdr:nvSpPr>
      <xdr:spPr>
        <a:xfrm>
          <a:off x="3924300" y="303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70783</xdr:rowOff>
    </xdr:from>
    <xdr:to>
      <xdr:col>3</xdr:col>
      <xdr:colOff>206375</xdr:colOff>
      <xdr:row>16</xdr:row>
      <xdr:rowOff>146374</xdr:rowOff>
    </xdr:to>
    <xdr:cxnSp macro="">
      <xdr:nvCxnSpPr>
        <xdr:cNvPr id="59" name="直線コネクタ 58"/>
        <xdr:cNvCxnSpPr/>
      </xdr:nvCxnSpPr>
      <xdr:spPr bwMode="auto">
        <a:xfrm>
          <a:off x="2908300" y="2861608"/>
          <a:ext cx="698500" cy="75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134931</xdr:rowOff>
    </xdr:from>
    <xdr:to>
      <xdr:col>3</xdr:col>
      <xdr:colOff>257175</xdr:colOff>
      <xdr:row>17</xdr:row>
      <xdr:rowOff>65081</xdr:rowOff>
    </xdr:to>
    <xdr:sp macro="" textlink="">
      <xdr:nvSpPr>
        <xdr:cNvPr id="60" name="フローチャート : 判断 59"/>
        <xdr:cNvSpPr/>
      </xdr:nvSpPr>
      <xdr:spPr bwMode="auto">
        <a:xfrm>
          <a:off x="3556000" y="29257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49858</xdr:rowOff>
    </xdr:from>
    <xdr:ext cx="762000" cy="259045"/>
    <xdr:sp macro="" textlink="">
      <xdr:nvSpPr>
        <xdr:cNvPr id="61" name="テキスト ボックス 60"/>
        <xdr:cNvSpPr txBox="1"/>
      </xdr:nvSpPr>
      <xdr:spPr>
        <a:xfrm>
          <a:off x="3225800" y="301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104527</xdr:rowOff>
    </xdr:from>
    <xdr:to>
      <xdr:col>2</xdr:col>
      <xdr:colOff>692150</xdr:colOff>
      <xdr:row>17</xdr:row>
      <xdr:rowOff>34677</xdr:rowOff>
    </xdr:to>
    <xdr:sp macro="" textlink="">
      <xdr:nvSpPr>
        <xdr:cNvPr id="62" name="フローチャート : 判断 61"/>
        <xdr:cNvSpPr/>
      </xdr:nvSpPr>
      <xdr:spPr bwMode="auto">
        <a:xfrm>
          <a:off x="2857500" y="2895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19454</xdr:rowOff>
    </xdr:from>
    <xdr:ext cx="762000" cy="259045"/>
    <xdr:sp macro="" textlink="">
      <xdr:nvSpPr>
        <xdr:cNvPr id="63" name="テキスト ボックス 62"/>
        <xdr:cNvSpPr txBox="1"/>
      </xdr:nvSpPr>
      <xdr:spPr>
        <a:xfrm>
          <a:off x="2527300" y="2981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16</xdr:row>
      <xdr:rowOff>44082</xdr:rowOff>
    </xdr:from>
    <xdr:to>
      <xdr:col>5</xdr:col>
      <xdr:colOff>34925</xdr:colOff>
      <xdr:row>16</xdr:row>
      <xdr:rowOff>145682</xdr:rowOff>
    </xdr:to>
    <xdr:sp macro="" textlink="">
      <xdr:nvSpPr>
        <xdr:cNvPr id="69" name="円/楕円 68"/>
        <xdr:cNvSpPr/>
      </xdr:nvSpPr>
      <xdr:spPr bwMode="auto">
        <a:xfrm>
          <a:off x="5600700" y="28349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16159</xdr:rowOff>
    </xdr:from>
    <xdr:ext cx="762000" cy="259045"/>
    <xdr:sp macro="" textlink="">
      <xdr:nvSpPr>
        <xdr:cNvPr id="70" name="人口1人当たり決算額の推移該当値テキスト130"/>
        <xdr:cNvSpPr txBox="1"/>
      </xdr:nvSpPr>
      <xdr:spPr>
        <a:xfrm>
          <a:off x="5740400" y="2806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75,186</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57950</xdr:rowOff>
    </xdr:from>
    <xdr:to>
      <xdr:col>4</xdr:col>
      <xdr:colOff>520700</xdr:colOff>
      <xdr:row>16</xdr:row>
      <xdr:rowOff>159550</xdr:rowOff>
    </xdr:to>
    <xdr:sp macro="" textlink="">
      <xdr:nvSpPr>
        <xdr:cNvPr id="71" name="円/楕円 70"/>
        <xdr:cNvSpPr/>
      </xdr:nvSpPr>
      <xdr:spPr bwMode="auto">
        <a:xfrm>
          <a:off x="4953000" y="2848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169727</xdr:rowOff>
    </xdr:from>
    <xdr:ext cx="736600" cy="259045"/>
    <xdr:sp macro="" textlink="">
      <xdr:nvSpPr>
        <xdr:cNvPr id="72" name="テキスト ボックス 71"/>
        <xdr:cNvSpPr txBox="1"/>
      </xdr:nvSpPr>
      <xdr:spPr>
        <a:xfrm>
          <a:off x="4622800" y="2617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74,458</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109157</xdr:rowOff>
    </xdr:from>
    <xdr:to>
      <xdr:col>3</xdr:col>
      <xdr:colOff>955675</xdr:colOff>
      <xdr:row>17</xdr:row>
      <xdr:rowOff>39307</xdr:rowOff>
    </xdr:to>
    <xdr:sp macro="" textlink="">
      <xdr:nvSpPr>
        <xdr:cNvPr id="73" name="円/楕円 72"/>
        <xdr:cNvSpPr/>
      </xdr:nvSpPr>
      <xdr:spPr bwMode="auto">
        <a:xfrm>
          <a:off x="4254500" y="28999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49484</xdr:rowOff>
    </xdr:from>
    <xdr:ext cx="762000" cy="259045"/>
    <xdr:sp macro="" textlink="">
      <xdr:nvSpPr>
        <xdr:cNvPr id="74" name="テキスト ボックス 73"/>
        <xdr:cNvSpPr txBox="1"/>
      </xdr:nvSpPr>
      <xdr:spPr>
        <a:xfrm>
          <a:off x="3924300" y="2668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71,770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95574</xdr:rowOff>
    </xdr:from>
    <xdr:to>
      <xdr:col>3</xdr:col>
      <xdr:colOff>257175</xdr:colOff>
      <xdr:row>17</xdr:row>
      <xdr:rowOff>25724</xdr:rowOff>
    </xdr:to>
    <xdr:sp macro="" textlink="">
      <xdr:nvSpPr>
        <xdr:cNvPr id="75" name="円/楕円 74"/>
        <xdr:cNvSpPr/>
      </xdr:nvSpPr>
      <xdr:spPr bwMode="auto">
        <a:xfrm>
          <a:off x="3556000" y="2886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35901</xdr:rowOff>
    </xdr:from>
    <xdr:ext cx="762000" cy="259045"/>
    <xdr:sp macro="" textlink="">
      <xdr:nvSpPr>
        <xdr:cNvPr id="76" name="テキスト ボックス 75"/>
        <xdr:cNvSpPr txBox="1"/>
      </xdr:nvSpPr>
      <xdr:spPr>
        <a:xfrm>
          <a:off x="3225800" y="2655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72,483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19983</xdr:rowOff>
    </xdr:from>
    <xdr:to>
      <xdr:col>2</xdr:col>
      <xdr:colOff>692150</xdr:colOff>
      <xdr:row>16</xdr:row>
      <xdr:rowOff>121583</xdr:rowOff>
    </xdr:to>
    <xdr:sp macro="" textlink="">
      <xdr:nvSpPr>
        <xdr:cNvPr id="77" name="円/楕円 76"/>
        <xdr:cNvSpPr/>
      </xdr:nvSpPr>
      <xdr:spPr bwMode="auto">
        <a:xfrm>
          <a:off x="2857500" y="2810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131760</xdr:rowOff>
    </xdr:from>
    <xdr:ext cx="762000" cy="259045"/>
    <xdr:sp macro="" textlink="">
      <xdr:nvSpPr>
        <xdr:cNvPr id="78" name="テキスト ボックス 77"/>
        <xdr:cNvSpPr txBox="1"/>
      </xdr:nvSpPr>
      <xdr:spPr>
        <a:xfrm>
          <a:off x="2527300" y="257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76,451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7804</xdr:rowOff>
    </xdr:from>
    <xdr:to>
      <xdr:col>4</xdr:col>
      <xdr:colOff>1117600</xdr:colOff>
      <xdr:row>37</xdr:row>
      <xdr:rowOff>182817</xdr:rowOff>
    </xdr:to>
    <xdr:cxnSp macro="">
      <xdr:nvCxnSpPr>
        <xdr:cNvPr id="106" name="直線コネクタ 105"/>
        <xdr:cNvCxnSpPr/>
      </xdr:nvCxnSpPr>
      <xdr:spPr bwMode="auto">
        <a:xfrm flipV="1">
          <a:off x="5651500" y="6275254"/>
          <a:ext cx="0" cy="10322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154894</xdr:rowOff>
    </xdr:from>
    <xdr:ext cx="762000" cy="259045"/>
    <xdr:sp macro="" textlink="">
      <xdr:nvSpPr>
        <xdr:cNvPr id="107" name="人口1人当たり決算額の推移最小値テキスト445"/>
        <xdr:cNvSpPr txBox="1"/>
      </xdr:nvSpPr>
      <xdr:spPr>
        <a:xfrm>
          <a:off x="5740400" y="727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-6,930</a:t>
          </a:r>
          <a:endParaRPr kumimoji="1" lang="ja-JP" altLang="en-US" sz="1000" b="1">
            <a:latin typeface="ＭＳ Ｐゴシック"/>
          </a:endParaRPr>
        </a:p>
      </xdr:txBody>
    </xdr:sp>
    <xdr:clientData/>
  </xdr:oneCellAnchor>
  <xdr:twoCellAnchor>
    <xdr:from>
      <xdr:col>4</xdr:col>
      <xdr:colOff>1028700</xdr:colOff>
      <xdr:row>37</xdr:row>
      <xdr:rowOff>182817</xdr:rowOff>
    </xdr:from>
    <xdr:to>
      <xdr:col>5</xdr:col>
      <xdr:colOff>73025</xdr:colOff>
      <xdr:row>37</xdr:row>
      <xdr:rowOff>182817</xdr:rowOff>
    </xdr:to>
    <xdr:cxnSp macro="">
      <xdr:nvCxnSpPr>
        <xdr:cNvPr id="108" name="直線コネクタ 107"/>
        <xdr:cNvCxnSpPr/>
      </xdr:nvCxnSpPr>
      <xdr:spPr bwMode="auto">
        <a:xfrm>
          <a:off x="5562600" y="730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94181</xdr:rowOff>
    </xdr:from>
    <xdr:ext cx="762000" cy="259045"/>
    <xdr:sp macro="" textlink="">
      <xdr:nvSpPr>
        <xdr:cNvPr id="109" name="人口1人当たり決算額の推移最大値テキスト445"/>
        <xdr:cNvSpPr txBox="1"/>
      </xdr:nvSpPr>
      <xdr:spPr>
        <a:xfrm>
          <a:off x="5740400" y="601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47,257</a:t>
          </a:r>
          <a:endParaRPr kumimoji="1" lang="ja-JP" altLang="en-US" sz="1000" b="1">
            <a:latin typeface="ＭＳ Ｐゴシック"/>
          </a:endParaRPr>
        </a:p>
      </xdr:txBody>
    </xdr:sp>
    <xdr:clientData/>
  </xdr:oneCellAnchor>
  <xdr:twoCellAnchor>
    <xdr:from>
      <xdr:col>4</xdr:col>
      <xdr:colOff>1028700</xdr:colOff>
      <xdr:row>34</xdr:row>
      <xdr:rowOff>7804</xdr:rowOff>
    </xdr:from>
    <xdr:to>
      <xdr:col>5</xdr:col>
      <xdr:colOff>73025</xdr:colOff>
      <xdr:row>34</xdr:row>
      <xdr:rowOff>7804</xdr:rowOff>
    </xdr:to>
    <xdr:cxnSp macro="">
      <xdr:nvCxnSpPr>
        <xdr:cNvPr id="110" name="直線コネクタ 109"/>
        <xdr:cNvCxnSpPr/>
      </xdr:nvCxnSpPr>
      <xdr:spPr bwMode="auto">
        <a:xfrm>
          <a:off x="5562600" y="62752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223412</xdr:rowOff>
    </xdr:from>
    <xdr:to>
      <xdr:col>4</xdr:col>
      <xdr:colOff>1117600</xdr:colOff>
      <xdr:row>35</xdr:row>
      <xdr:rowOff>259759</xdr:rowOff>
    </xdr:to>
    <xdr:cxnSp macro="">
      <xdr:nvCxnSpPr>
        <xdr:cNvPr id="111" name="直線コネクタ 110"/>
        <xdr:cNvCxnSpPr/>
      </xdr:nvCxnSpPr>
      <xdr:spPr bwMode="auto">
        <a:xfrm>
          <a:off x="5003800" y="6833762"/>
          <a:ext cx="647700" cy="36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244537</xdr:rowOff>
    </xdr:from>
    <xdr:ext cx="762000" cy="259045"/>
    <xdr:sp macro="" textlink="">
      <xdr:nvSpPr>
        <xdr:cNvPr id="112" name="人口1人当たり決算額の推移平均値テキスト445"/>
        <xdr:cNvSpPr txBox="1"/>
      </xdr:nvSpPr>
      <xdr:spPr>
        <a:xfrm>
          <a:off x="5740400" y="6854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14,503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238068</xdr:rowOff>
    </xdr:from>
    <xdr:to>
      <xdr:col>5</xdr:col>
      <xdr:colOff>34925</xdr:colOff>
      <xdr:row>35</xdr:row>
      <xdr:rowOff>339668</xdr:rowOff>
    </xdr:to>
    <xdr:sp macro="" textlink="">
      <xdr:nvSpPr>
        <xdr:cNvPr id="113" name="フローチャート : 判断 112"/>
        <xdr:cNvSpPr/>
      </xdr:nvSpPr>
      <xdr:spPr bwMode="auto">
        <a:xfrm>
          <a:off x="5600700" y="68484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223412</xdr:rowOff>
    </xdr:from>
    <xdr:to>
      <xdr:col>4</xdr:col>
      <xdr:colOff>469900</xdr:colOff>
      <xdr:row>35</xdr:row>
      <xdr:rowOff>250254</xdr:rowOff>
    </xdr:to>
    <xdr:cxnSp macro="">
      <xdr:nvCxnSpPr>
        <xdr:cNvPr id="114" name="直線コネクタ 113"/>
        <xdr:cNvCxnSpPr/>
      </xdr:nvCxnSpPr>
      <xdr:spPr bwMode="auto">
        <a:xfrm flipV="1">
          <a:off x="4305300" y="6833762"/>
          <a:ext cx="698500" cy="268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262699</xdr:rowOff>
    </xdr:from>
    <xdr:to>
      <xdr:col>4</xdr:col>
      <xdr:colOff>520700</xdr:colOff>
      <xdr:row>36</xdr:row>
      <xdr:rowOff>21399</xdr:rowOff>
    </xdr:to>
    <xdr:sp macro="" textlink="">
      <xdr:nvSpPr>
        <xdr:cNvPr id="115" name="フローチャート : 判断 114"/>
        <xdr:cNvSpPr/>
      </xdr:nvSpPr>
      <xdr:spPr bwMode="auto">
        <a:xfrm>
          <a:off x="4953000" y="6873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6176</xdr:rowOff>
    </xdr:from>
    <xdr:ext cx="736600" cy="259045"/>
    <xdr:sp macro="" textlink="">
      <xdr:nvSpPr>
        <xdr:cNvPr id="116" name="テキスト ボックス 115"/>
        <xdr:cNvSpPr txBox="1"/>
      </xdr:nvSpPr>
      <xdr:spPr>
        <a:xfrm>
          <a:off x="4622800" y="69594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218287</xdr:rowOff>
    </xdr:from>
    <xdr:to>
      <xdr:col>3</xdr:col>
      <xdr:colOff>904875</xdr:colOff>
      <xdr:row>35</xdr:row>
      <xdr:rowOff>250254</xdr:rowOff>
    </xdr:to>
    <xdr:cxnSp macro="">
      <xdr:nvCxnSpPr>
        <xdr:cNvPr id="117" name="直線コネクタ 116"/>
        <xdr:cNvCxnSpPr/>
      </xdr:nvCxnSpPr>
      <xdr:spPr bwMode="auto">
        <a:xfrm>
          <a:off x="3606800" y="6828637"/>
          <a:ext cx="698500" cy="319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229305</xdr:rowOff>
    </xdr:from>
    <xdr:to>
      <xdr:col>3</xdr:col>
      <xdr:colOff>955675</xdr:colOff>
      <xdr:row>35</xdr:row>
      <xdr:rowOff>330905</xdr:rowOff>
    </xdr:to>
    <xdr:sp macro="" textlink="">
      <xdr:nvSpPr>
        <xdr:cNvPr id="118" name="フローチャート : 判断 117"/>
        <xdr:cNvSpPr/>
      </xdr:nvSpPr>
      <xdr:spPr bwMode="auto">
        <a:xfrm>
          <a:off x="42545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315682</xdr:rowOff>
    </xdr:from>
    <xdr:ext cx="762000" cy="259045"/>
    <xdr:sp macro="" textlink="">
      <xdr:nvSpPr>
        <xdr:cNvPr id="119" name="テキスト ボックス 118"/>
        <xdr:cNvSpPr txBox="1"/>
      </xdr:nvSpPr>
      <xdr:spPr>
        <a:xfrm>
          <a:off x="3924300" y="6926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181349</xdr:rowOff>
    </xdr:from>
    <xdr:to>
      <xdr:col>3</xdr:col>
      <xdr:colOff>206375</xdr:colOff>
      <xdr:row>35</xdr:row>
      <xdr:rowOff>218287</xdr:rowOff>
    </xdr:to>
    <xdr:cxnSp macro="">
      <xdr:nvCxnSpPr>
        <xdr:cNvPr id="120" name="直線コネクタ 119"/>
        <xdr:cNvCxnSpPr/>
      </xdr:nvCxnSpPr>
      <xdr:spPr bwMode="auto">
        <a:xfrm>
          <a:off x="2908300" y="6791699"/>
          <a:ext cx="698500" cy="369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206007</xdr:rowOff>
    </xdr:from>
    <xdr:to>
      <xdr:col>3</xdr:col>
      <xdr:colOff>257175</xdr:colOff>
      <xdr:row>35</xdr:row>
      <xdr:rowOff>307607</xdr:rowOff>
    </xdr:to>
    <xdr:sp macro="" textlink="">
      <xdr:nvSpPr>
        <xdr:cNvPr id="121" name="フローチャート : 判断 120"/>
        <xdr:cNvSpPr/>
      </xdr:nvSpPr>
      <xdr:spPr bwMode="auto">
        <a:xfrm>
          <a:off x="3556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292384</xdr:rowOff>
    </xdr:from>
    <xdr:ext cx="762000" cy="259045"/>
    <xdr:sp macro="" textlink="">
      <xdr:nvSpPr>
        <xdr:cNvPr id="122" name="テキスト ボックス 121"/>
        <xdr:cNvSpPr txBox="1"/>
      </xdr:nvSpPr>
      <xdr:spPr>
        <a:xfrm>
          <a:off x="3225800" y="690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175508</xdr:rowOff>
    </xdr:from>
    <xdr:to>
      <xdr:col>2</xdr:col>
      <xdr:colOff>692150</xdr:colOff>
      <xdr:row>35</xdr:row>
      <xdr:rowOff>277108</xdr:rowOff>
    </xdr:to>
    <xdr:sp macro="" textlink="">
      <xdr:nvSpPr>
        <xdr:cNvPr id="123" name="フローチャート : 判断 122"/>
        <xdr:cNvSpPr/>
      </xdr:nvSpPr>
      <xdr:spPr bwMode="auto">
        <a:xfrm>
          <a:off x="2857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261885</xdr:rowOff>
    </xdr:from>
    <xdr:ext cx="762000" cy="259045"/>
    <xdr:sp macro="" textlink="">
      <xdr:nvSpPr>
        <xdr:cNvPr id="124" name="テキスト ボックス 123"/>
        <xdr:cNvSpPr txBox="1"/>
      </xdr:nvSpPr>
      <xdr:spPr>
        <a:xfrm>
          <a:off x="2527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208959</xdr:rowOff>
    </xdr:from>
    <xdr:to>
      <xdr:col>5</xdr:col>
      <xdr:colOff>34925</xdr:colOff>
      <xdr:row>35</xdr:row>
      <xdr:rowOff>310559</xdr:rowOff>
    </xdr:to>
    <xdr:sp macro="" textlink="">
      <xdr:nvSpPr>
        <xdr:cNvPr id="130" name="円/楕円 129"/>
        <xdr:cNvSpPr/>
      </xdr:nvSpPr>
      <xdr:spPr bwMode="auto">
        <a:xfrm>
          <a:off x="5600700" y="6819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54036</xdr:rowOff>
    </xdr:from>
    <xdr:ext cx="762000" cy="259045"/>
    <xdr:sp macro="" textlink="">
      <xdr:nvSpPr>
        <xdr:cNvPr id="131" name="人口1人当たり決算額の推移該当値テキスト445"/>
        <xdr:cNvSpPr txBox="1"/>
      </xdr:nvSpPr>
      <xdr:spPr>
        <a:xfrm>
          <a:off x="5740400" y="6664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16,031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172612</xdr:rowOff>
    </xdr:from>
    <xdr:to>
      <xdr:col>4</xdr:col>
      <xdr:colOff>520700</xdr:colOff>
      <xdr:row>35</xdr:row>
      <xdr:rowOff>274212</xdr:rowOff>
    </xdr:to>
    <xdr:sp macro="" textlink="">
      <xdr:nvSpPr>
        <xdr:cNvPr id="132" name="円/楕円 131"/>
        <xdr:cNvSpPr/>
      </xdr:nvSpPr>
      <xdr:spPr bwMode="auto">
        <a:xfrm>
          <a:off x="4953000" y="6782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284389</xdr:rowOff>
    </xdr:from>
    <xdr:ext cx="736600" cy="259045"/>
    <xdr:sp macro="" textlink="">
      <xdr:nvSpPr>
        <xdr:cNvPr id="133" name="テキスト ボックス 132"/>
        <xdr:cNvSpPr txBox="1"/>
      </xdr:nvSpPr>
      <xdr:spPr>
        <a:xfrm>
          <a:off x="4622800" y="6551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17,939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199454</xdr:rowOff>
    </xdr:from>
    <xdr:to>
      <xdr:col>3</xdr:col>
      <xdr:colOff>955675</xdr:colOff>
      <xdr:row>35</xdr:row>
      <xdr:rowOff>301054</xdr:rowOff>
    </xdr:to>
    <xdr:sp macro="" textlink="">
      <xdr:nvSpPr>
        <xdr:cNvPr id="134" name="円/楕円 133"/>
        <xdr:cNvSpPr/>
      </xdr:nvSpPr>
      <xdr:spPr bwMode="auto">
        <a:xfrm>
          <a:off x="4254500" y="68098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311231</xdr:rowOff>
    </xdr:from>
    <xdr:ext cx="762000" cy="259045"/>
    <xdr:sp macro="" textlink="">
      <xdr:nvSpPr>
        <xdr:cNvPr id="135" name="テキスト ボックス 134"/>
        <xdr:cNvSpPr txBox="1"/>
      </xdr:nvSpPr>
      <xdr:spPr>
        <a:xfrm>
          <a:off x="3924300" y="657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16,530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167487</xdr:rowOff>
    </xdr:from>
    <xdr:to>
      <xdr:col>3</xdr:col>
      <xdr:colOff>257175</xdr:colOff>
      <xdr:row>35</xdr:row>
      <xdr:rowOff>269087</xdr:rowOff>
    </xdr:to>
    <xdr:sp macro="" textlink="">
      <xdr:nvSpPr>
        <xdr:cNvPr id="136" name="円/楕円 135"/>
        <xdr:cNvSpPr/>
      </xdr:nvSpPr>
      <xdr:spPr bwMode="auto">
        <a:xfrm>
          <a:off x="3556000" y="6777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279264</xdr:rowOff>
    </xdr:from>
    <xdr:ext cx="762000" cy="259045"/>
    <xdr:sp macro="" textlink="">
      <xdr:nvSpPr>
        <xdr:cNvPr id="137" name="テキスト ボックス 136"/>
        <xdr:cNvSpPr txBox="1"/>
      </xdr:nvSpPr>
      <xdr:spPr>
        <a:xfrm>
          <a:off x="3225800" y="6546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18,208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130549</xdr:rowOff>
    </xdr:from>
    <xdr:to>
      <xdr:col>2</xdr:col>
      <xdr:colOff>692150</xdr:colOff>
      <xdr:row>35</xdr:row>
      <xdr:rowOff>232149</xdr:rowOff>
    </xdr:to>
    <xdr:sp macro="" textlink="">
      <xdr:nvSpPr>
        <xdr:cNvPr id="138" name="円/楕円 137"/>
        <xdr:cNvSpPr/>
      </xdr:nvSpPr>
      <xdr:spPr bwMode="auto">
        <a:xfrm>
          <a:off x="2857500" y="6740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242326</xdr:rowOff>
    </xdr:from>
    <xdr:ext cx="762000" cy="259045"/>
    <xdr:sp macro="" textlink="">
      <xdr:nvSpPr>
        <xdr:cNvPr id="139" name="テキスト ボックス 138"/>
        <xdr:cNvSpPr txBox="1"/>
      </xdr:nvSpPr>
      <xdr:spPr>
        <a:xfrm>
          <a:off x="2527300" y="6509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20,147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茨城県茨城町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33,573
33,127
121.58
11,957,240
11,284,855
525,139
7,543,360
9,915,669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71.8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62,158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9695</xdr:rowOff>
    </xdr:from>
    <xdr:to>
      <xdr:col>6</xdr:col>
      <xdr:colOff>510540</xdr:colOff>
      <xdr:row>39</xdr:row>
      <xdr:rowOff>3820</xdr:rowOff>
    </xdr:to>
    <xdr:cxnSp macro="">
      <xdr:nvCxnSpPr>
        <xdr:cNvPr id="54" name="直線コネクタ 53"/>
        <xdr:cNvCxnSpPr/>
      </xdr:nvCxnSpPr>
      <xdr:spPr>
        <a:xfrm flipV="1">
          <a:off x="4633595" y="5324645"/>
          <a:ext cx="1270" cy="1365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7647</xdr:rowOff>
    </xdr:from>
    <xdr:ext cx="534377" cy="259045"/>
    <xdr:sp macro="" textlink="">
      <xdr:nvSpPr>
        <xdr:cNvPr id="55" name="人件費最小値テキスト"/>
        <xdr:cNvSpPr txBox="1"/>
      </xdr:nvSpPr>
      <xdr:spPr>
        <a:xfrm>
          <a:off x="4686300" y="6694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38,444</a:t>
          </a:r>
          <a:endParaRPr kumimoji="1" lang="ja-JP" altLang="en-US" sz="1000" b="1">
            <a:latin typeface="ＭＳ Ｐゴシック"/>
          </a:endParaRPr>
        </a:p>
      </xdr:txBody>
    </xdr:sp>
    <xdr:clientData/>
  </xdr:oneCellAnchor>
  <xdr:twoCellAnchor>
    <xdr:from>
      <xdr:col>6</xdr:col>
      <xdr:colOff>422275</xdr:colOff>
      <xdr:row>39</xdr:row>
      <xdr:rowOff>3820</xdr:rowOff>
    </xdr:from>
    <xdr:to>
      <xdr:col>6</xdr:col>
      <xdr:colOff>600075</xdr:colOff>
      <xdr:row>39</xdr:row>
      <xdr:rowOff>3820</xdr:rowOff>
    </xdr:to>
    <xdr:cxnSp macro="">
      <xdr:nvCxnSpPr>
        <xdr:cNvPr id="56" name="直線コネクタ 55"/>
        <xdr:cNvCxnSpPr/>
      </xdr:nvCxnSpPr>
      <xdr:spPr>
        <a:xfrm>
          <a:off x="4546600" y="6690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127822</xdr:rowOff>
    </xdr:from>
    <xdr:ext cx="534377" cy="259045"/>
    <xdr:sp macro="" textlink="">
      <xdr:nvSpPr>
        <xdr:cNvPr id="57" name="人件費最大値テキスト"/>
        <xdr:cNvSpPr txBox="1"/>
      </xdr:nvSpPr>
      <xdr:spPr>
        <a:xfrm>
          <a:off x="4686300" y="5099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98,187</a:t>
          </a:r>
          <a:endParaRPr kumimoji="1" lang="ja-JP" altLang="en-US" sz="1000" b="1">
            <a:latin typeface="ＭＳ Ｐゴシック"/>
          </a:endParaRPr>
        </a:p>
      </xdr:txBody>
    </xdr:sp>
    <xdr:clientData/>
  </xdr:oneCellAnchor>
  <xdr:twoCellAnchor>
    <xdr:from>
      <xdr:col>6</xdr:col>
      <xdr:colOff>422275</xdr:colOff>
      <xdr:row>31</xdr:row>
      <xdr:rowOff>9695</xdr:rowOff>
    </xdr:from>
    <xdr:to>
      <xdr:col>6</xdr:col>
      <xdr:colOff>600075</xdr:colOff>
      <xdr:row>31</xdr:row>
      <xdr:rowOff>9695</xdr:rowOff>
    </xdr:to>
    <xdr:cxnSp macro="">
      <xdr:nvCxnSpPr>
        <xdr:cNvPr id="58" name="直線コネクタ 57"/>
        <xdr:cNvCxnSpPr/>
      </xdr:nvCxnSpPr>
      <xdr:spPr>
        <a:xfrm>
          <a:off x="4546600" y="5324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34</xdr:row>
      <xdr:rowOff>83830</xdr:rowOff>
    </xdr:from>
    <xdr:to>
      <xdr:col>6</xdr:col>
      <xdr:colOff>511175</xdr:colOff>
      <xdr:row>34</xdr:row>
      <xdr:rowOff>122281</xdr:rowOff>
    </xdr:to>
    <xdr:cxnSp macro="">
      <xdr:nvCxnSpPr>
        <xdr:cNvPr id="59" name="直線コネクタ 58"/>
        <xdr:cNvCxnSpPr/>
      </xdr:nvCxnSpPr>
      <xdr:spPr>
        <a:xfrm flipV="1">
          <a:off x="3797300" y="5913130"/>
          <a:ext cx="838200" cy="38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29425</xdr:rowOff>
    </xdr:from>
    <xdr:ext cx="534377" cy="259045"/>
    <xdr:sp macro="" textlink="">
      <xdr:nvSpPr>
        <xdr:cNvPr id="60" name="人件費平均値テキスト"/>
        <xdr:cNvSpPr txBox="1"/>
      </xdr:nvSpPr>
      <xdr:spPr>
        <a:xfrm>
          <a:off x="4686300" y="6030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64,158</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50998</xdr:rowOff>
    </xdr:from>
    <xdr:to>
      <xdr:col>6</xdr:col>
      <xdr:colOff>561975</xdr:colOff>
      <xdr:row>35</xdr:row>
      <xdr:rowOff>152598</xdr:rowOff>
    </xdr:to>
    <xdr:sp macro="" textlink="">
      <xdr:nvSpPr>
        <xdr:cNvPr id="61" name="フローチャート : 判断 60"/>
        <xdr:cNvSpPr/>
      </xdr:nvSpPr>
      <xdr:spPr>
        <a:xfrm>
          <a:off x="4584700" y="6051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34</xdr:row>
      <xdr:rowOff>122281</xdr:rowOff>
    </xdr:from>
    <xdr:to>
      <xdr:col>5</xdr:col>
      <xdr:colOff>358775</xdr:colOff>
      <xdr:row>34</xdr:row>
      <xdr:rowOff>141300</xdr:rowOff>
    </xdr:to>
    <xdr:cxnSp macro="">
      <xdr:nvCxnSpPr>
        <xdr:cNvPr id="62" name="直線コネクタ 61"/>
        <xdr:cNvCxnSpPr/>
      </xdr:nvCxnSpPr>
      <xdr:spPr>
        <a:xfrm flipV="1">
          <a:off x="2908300" y="5951581"/>
          <a:ext cx="889000" cy="19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161755</xdr:rowOff>
    </xdr:from>
    <xdr:to>
      <xdr:col>5</xdr:col>
      <xdr:colOff>409575</xdr:colOff>
      <xdr:row>36</xdr:row>
      <xdr:rowOff>91905</xdr:rowOff>
    </xdr:to>
    <xdr:sp macro="" textlink="">
      <xdr:nvSpPr>
        <xdr:cNvPr id="63" name="フローチャート : 判断 62"/>
        <xdr:cNvSpPr/>
      </xdr:nvSpPr>
      <xdr:spPr>
        <a:xfrm>
          <a:off x="3746500" y="61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83032</xdr:rowOff>
    </xdr:from>
    <xdr:ext cx="534377" cy="259045"/>
    <xdr:sp macro="" textlink="">
      <xdr:nvSpPr>
        <xdr:cNvPr id="64" name="テキスト ボックス 63"/>
        <xdr:cNvSpPr txBox="1"/>
      </xdr:nvSpPr>
      <xdr:spPr>
        <a:xfrm>
          <a:off x="3530111" y="6255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59,313</a:t>
          </a:r>
          <a:endParaRPr kumimoji="1" lang="ja-JP" altLang="en-US" sz="1000" b="1">
            <a:solidFill>
              <a:srgbClr val="000080"/>
            </a:solidFill>
            <a:latin typeface="ＭＳ Ｐゴシック"/>
          </a:endParaRPr>
        </a:p>
      </xdr:txBody>
    </xdr:sp>
    <xdr:clientData/>
  </xdr:oneCellAnchor>
  <xdr:twoCellAnchor>
    <xdr:from>
      <xdr:col>2</xdr:col>
      <xdr:colOff>638175</xdr:colOff>
      <xdr:row>34</xdr:row>
      <xdr:rowOff>138351</xdr:rowOff>
    </xdr:from>
    <xdr:to>
      <xdr:col>4</xdr:col>
      <xdr:colOff>155575</xdr:colOff>
      <xdr:row>34</xdr:row>
      <xdr:rowOff>141300</xdr:rowOff>
    </xdr:to>
    <xdr:cxnSp macro="">
      <xdr:nvCxnSpPr>
        <xdr:cNvPr id="65" name="直線コネクタ 64"/>
        <xdr:cNvCxnSpPr/>
      </xdr:nvCxnSpPr>
      <xdr:spPr>
        <a:xfrm>
          <a:off x="2019300" y="5967651"/>
          <a:ext cx="889000" cy="2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3427</xdr:rowOff>
    </xdr:from>
    <xdr:to>
      <xdr:col>4</xdr:col>
      <xdr:colOff>206375</xdr:colOff>
      <xdr:row>36</xdr:row>
      <xdr:rowOff>105027</xdr:rowOff>
    </xdr:to>
    <xdr:sp macro="" textlink="">
      <xdr:nvSpPr>
        <xdr:cNvPr id="66" name="フローチャート : 判断 65"/>
        <xdr:cNvSpPr/>
      </xdr:nvSpPr>
      <xdr:spPr>
        <a:xfrm>
          <a:off x="2857500" y="6175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96154</xdr:rowOff>
    </xdr:from>
    <xdr:ext cx="534377" cy="259045"/>
    <xdr:sp macro="" textlink="">
      <xdr:nvSpPr>
        <xdr:cNvPr id="67" name="テキスト ボックス 66"/>
        <xdr:cNvSpPr txBox="1"/>
      </xdr:nvSpPr>
      <xdr:spPr>
        <a:xfrm>
          <a:off x="2641111" y="6268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58,739</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40693</xdr:rowOff>
    </xdr:from>
    <xdr:to>
      <xdr:col>2</xdr:col>
      <xdr:colOff>638175</xdr:colOff>
      <xdr:row>34</xdr:row>
      <xdr:rowOff>138351</xdr:rowOff>
    </xdr:to>
    <xdr:cxnSp macro="">
      <xdr:nvCxnSpPr>
        <xdr:cNvPr id="68" name="直線コネクタ 67"/>
        <xdr:cNvCxnSpPr/>
      </xdr:nvCxnSpPr>
      <xdr:spPr>
        <a:xfrm>
          <a:off x="1130300" y="5869993"/>
          <a:ext cx="889000" cy="97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152131</xdr:rowOff>
    </xdr:from>
    <xdr:to>
      <xdr:col>3</xdr:col>
      <xdr:colOff>3175</xdr:colOff>
      <xdr:row>36</xdr:row>
      <xdr:rowOff>82281</xdr:rowOff>
    </xdr:to>
    <xdr:sp macro="" textlink="">
      <xdr:nvSpPr>
        <xdr:cNvPr id="69" name="フローチャート : 判断 68"/>
        <xdr:cNvSpPr/>
      </xdr:nvSpPr>
      <xdr:spPr>
        <a:xfrm>
          <a:off x="1968500" y="6152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73408</xdr:rowOff>
    </xdr:from>
    <xdr:ext cx="534377" cy="259045"/>
    <xdr:sp macro="" textlink="">
      <xdr:nvSpPr>
        <xdr:cNvPr id="70" name="テキスト ボックス 69"/>
        <xdr:cNvSpPr txBox="1"/>
      </xdr:nvSpPr>
      <xdr:spPr>
        <a:xfrm>
          <a:off x="1752111" y="6245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59,734</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122184</xdr:rowOff>
    </xdr:from>
    <xdr:to>
      <xdr:col>1</xdr:col>
      <xdr:colOff>485775</xdr:colOff>
      <xdr:row>36</xdr:row>
      <xdr:rowOff>52334</xdr:rowOff>
    </xdr:to>
    <xdr:sp macro="" textlink="">
      <xdr:nvSpPr>
        <xdr:cNvPr id="71" name="フローチャート : 判断 70"/>
        <xdr:cNvSpPr/>
      </xdr:nvSpPr>
      <xdr:spPr>
        <a:xfrm>
          <a:off x="1079500" y="6122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43461</xdr:rowOff>
    </xdr:from>
    <xdr:ext cx="534377" cy="259045"/>
    <xdr:sp macro="" textlink="">
      <xdr:nvSpPr>
        <xdr:cNvPr id="72" name="テキスト ボックス 71"/>
        <xdr:cNvSpPr txBox="1"/>
      </xdr:nvSpPr>
      <xdr:spPr>
        <a:xfrm>
          <a:off x="863111" y="6215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61,044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34</xdr:row>
      <xdr:rowOff>33030</xdr:rowOff>
    </xdr:from>
    <xdr:to>
      <xdr:col>6</xdr:col>
      <xdr:colOff>561975</xdr:colOff>
      <xdr:row>34</xdr:row>
      <xdr:rowOff>134630</xdr:rowOff>
    </xdr:to>
    <xdr:sp macro="" textlink="">
      <xdr:nvSpPr>
        <xdr:cNvPr id="78" name="円/楕円 77"/>
        <xdr:cNvSpPr/>
      </xdr:nvSpPr>
      <xdr:spPr>
        <a:xfrm>
          <a:off x="4584700" y="5862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33</xdr:row>
      <xdr:rowOff>55907</xdr:rowOff>
    </xdr:from>
    <xdr:ext cx="534377" cy="259045"/>
    <xdr:sp macro="" textlink="">
      <xdr:nvSpPr>
        <xdr:cNvPr id="79" name="人件費該当値テキスト"/>
        <xdr:cNvSpPr txBox="1"/>
      </xdr:nvSpPr>
      <xdr:spPr>
        <a:xfrm>
          <a:off x="4686300" y="5713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72,444</a:t>
          </a:r>
          <a:endParaRPr kumimoji="1" lang="ja-JP" altLang="en-US" sz="1000" b="1">
            <a:solidFill>
              <a:srgbClr val="FF0000"/>
            </a:solidFill>
            <a:latin typeface="ＭＳ Ｐゴシック"/>
          </a:endParaRPr>
        </a:p>
      </xdr:txBody>
    </xdr:sp>
    <xdr:clientData/>
  </xdr:oneCellAnchor>
  <xdr:twoCellAnchor>
    <xdr:from>
      <xdr:col>5</xdr:col>
      <xdr:colOff>307975</xdr:colOff>
      <xdr:row>34</xdr:row>
      <xdr:rowOff>71481</xdr:rowOff>
    </xdr:from>
    <xdr:to>
      <xdr:col>5</xdr:col>
      <xdr:colOff>409575</xdr:colOff>
      <xdr:row>35</xdr:row>
      <xdr:rowOff>1631</xdr:rowOff>
    </xdr:to>
    <xdr:sp macro="" textlink="">
      <xdr:nvSpPr>
        <xdr:cNvPr id="80" name="円/楕円 79"/>
        <xdr:cNvSpPr/>
      </xdr:nvSpPr>
      <xdr:spPr>
        <a:xfrm>
          <a:off x="3746500" y="5900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33</xdr:row>
      <xdr:rowOff>18158</xdr:rowOff>
    </xdr:from>
    <xdr:ext cx="534377" cy="259045"/>
    <xdr:sp macro="" textlink="">
      <xdr:nvSpPr>
        <xdr:cNvPr id="81" name="テキスト ボックス 80"/>
        <xdr:cNvSpPr txBox="1"/>
      </xdr:nvSpPr>
      <xdr:spPr>
        <a:xfrm>
          <a:off x="3530111" y="5676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70,762</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90500</xdr:rowOff>
    </xdr:from>
    <xdr:to>
      <xdr:col>4</xdr:col>
      <xdr:colOff>206375</xdr:colOff>
      <xdr:row>35</xdr:row>
      <xdr:rowOff>20650</xdr:rowOff>
    </xdr:to>
    <xdr:sp macro="" textlink="">
      <xdr:nvSpPr>
        <xdr:cNvPr id="82" name="円/楕円 81"/>
        <xdr:cNvSpPr/>
      </xdr:nvSpPr>
      <xdr:spPr>
        <a:xfrm>
          <a:off x="2857500" y="59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33</xdr:row>
      <xdr:rowOff>37177</xdr:rowOff>
    </xdr:from>
    <xdr:ext cx="534377" cy="259045"/>
    <xdr:sp macro="" textlink="">
      <xdr:nvSpPr>
        <xdr:cNvPr id="83" name="テキスト ボックス 82"/>
        <xdr:cNvSpPr txBox="1"/>
      </xdr:nvSpPr>
      <xdr:spPr>
        <a:xfrm>
          <a:off x="2641111" y="5695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69,930</a:t>
          </a:r>
          <a:endParaRPr kumimoji="1" lang="ja-JP" altLang="en-US" sz="1000" b="1">
            <a:solidFill>
              <a:srgbClr val="FF0000"/>
            </a:solidFill>
            <a:latin typeface="ＭＳ Ｐゴシック"/>
          </a:endParaRPr>
        </a:p>
      </xdr:txBody>
    </xdr:sp>
    <xdr:clientData/>
  </xdr:oneCellAnchor>
  <xdr:twoCellAnchor>
    <xdr:from>
      <xdr:col>2</xdr:col>
      <xdr:colOff>587375</xdr:colOff>
      <xdr:row>34</xdr:row>
      <xdr:rowOff>87551</xdr:rowOff>
    </xdr:from>
    <xdr:to>
      <xdr:col>3</xdr:col>
      <xdr:colOff>3175</xdr:colOff>
      <xdr:row>35</xdr:row>
      <xdr:rowOff>17701</xdr:rowOff>
    </xdr:to>
    <xdr:sp macro="" textlink="">
      <xdr:nvSpPr>
        <xdr:cNvPr id="84" name="円/楕円 83"/>
        <xdr:cNvSpPr/>
      </xdr:nvSpPr>
      <xdr:spPr>
        <a:xfrm>
          <a:off x="1968500" y="5916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33</xdr:row>
      <xdr:rowOff>34228</xdr:rowOff>
    </xdr:from>
    <xdr:ext cx="534377" cy="259045"/>
    <xdr:sp macro="" textlink="">
      <xdr:nvSpPr>
        <xdr:cNvPr id="85" name="テキスト ボックス 84"/>
        <xdr:cNvSpPr txBox="1"/>
      </xdr:nvSpPr>
      <xdr:spPr>
        <a:xfrm>
          <a:off x="1752111" y="5692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70,059</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161343</xdr:rowOff>
    </xdr:from>
    <xdr:to>
      <xdr:col>1</xdr:col>
      <xdr:colOff>485775</xdr:colOff>
      <xdr:row>34</xdr:row>
      <xdr:rowOff>91493</xdr:rowOff>
    </xdr:to>
    <xdr:sp macro="" textlink="">
      <xdr:nvSpPr>
        <xdr:cNvPr id="86" name="円/楕円 85"/>
        <xdr:cNvSpPr/>
      </xdr:nvSpPr>
      <xdr:spPr>
        <a:xfrm>
          <a:off x="1079500" y="5819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32</xdr:row>
      <xdr:rowOff>108020</xdr:rowOff>
    </xdr:from>
    <xdr:ext cx="534377" cy="259045"/>
    <xdr:sp macro="" textlink="">
      <xdr:nvSpPr>
        <xdr:cNvPr id="87" name="テキスト ボックス 86"/>
        <xdr:cNvSpPr txBox="1"/>
      </xdr:nvSpPr>
      <xdr:spPr>
        <a:xfrm>
          <a:off x="863111" y="5594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74,331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52,627</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57452</xdr:rowOff>
    </xdr:from>
    <xdr:to>
      <xdr:col>6</xdr:col>
      <xdr:colOff>510540</xdr:colOff>
      <xdr:row>58</xdr:row>
      <xdr:rowOff>156687</xdr:rowOff>
    </xdr:to>
    <xdr:cxnSp macro="">
      <xdr:nvCxnSpPr>
        <xdr:cNvPr id="111" name="直線コネクタ 110"/>
        <xdr:cNvCxnSpPr/>
      </xdr:nvCxnSpPr>
      <xdr:spPr>
        <a:xfrm flipV="1">
          <a:off x="4633595" y="8801402"/>
          <a:ext cx="1270" cy="1299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160514</xdr:rowOff>
    </xdr:from>
    <xdr:ext cx="534377" cy="259045"/>
    <xdr:sp macro="" textlink="">
      <xdr:nvSpPr>
        <xdr:cNvPr id="112" name="物件費最小値テキスト"/>
        <xdr:cNvSpPr txBox="1"/>
      </xdr:nvSpPr>
      <xdr:spPr>
        <a:xfrm>
          <a:off x="4686300" y="10104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31,083</a:t>
          </a:r>
          <a:endParaRPr kumimoji="1" lang="ja-JP" altLang="en-US" sz="1000" b="1">
            <a:latin typeface="ＭＳ Ｐゴシック"/>
          </a:endParaRPr>
        </a:p>
      </xdr:txBody>
    </xdr:sp>
    <xdr:clientData/>
  </xdr:oneCellAnchor>
  <xdr:twoCellAnchor>
    <xdr:from>
      <xdr:col>6</xdr:col>
      <xdr:colOff>422275</xdr:colOff>
      <xdr:row>58</xdr:row>
      <xdr:rowOff>156687</xdr:rowOff>
    </xdr:from>
    <xdr:to>
      <xdr:col>6</xdr:col>
      <xdr:colOff>600075</xdr:colOff>
      <xdr:row>58</xdr:row>
      <xdr:rowOff>156687</xdr:rowOff>
    </xdr:to>
    <xdr:cxnSp macro="">
      <xdr:nvCxnSpPr>
        <xdr:cNvPr id="113" name="直線コネクタ 112"/>
        <xdr:cNvCxnSpPr/>
      </xdr:nvCxnSpPr>
      <xdr:spPr>
        <a:xfrm>
          <a:off x="4546600" y="10100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4129</xdr:rowOff>
    </xdr:from>
    <xdr:ext cx="599010" cy="259045"/>
    <xdr:sp macro="" textlink="">
      <xdr:nvSpPr>
        <xdr:cNvPr id="114" name="物件費最大値テキスト"/>
        <xdr:cNvSpPr txBox="1"/>
      </xdr:nvSpPr>
      <xdr:spPr>
        <a:xfrm>
          <a:off x="4686300" y="8576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713,175</a:t>
          </a:r>
          <a:endParaRPr kumimoji="1" lang="ja-JP" altLang="en-US" sz="1000" b="1">
            <a:latin typeface="ＭＳ Ｐゴシック"/>
          </a:endParaRPr>
        </a:p>
      </xdr:txBody>
    </xdr:sp>
    <xdr:clientData/>
  </xdr:oneCellAnchor>
  <xdr:twoCellAnchor>
    <xdr:from>
      <xdr:col>6</xdr:col>
      <xdr:colOff>422275</xdr:colOff>
      <xdr:row>51</xdr:row>
      <xdr:rowOff>57452</xdr:rowOff>
    </xdr:from>
    <xdr:to>
      <xdr:col>6</xdr:col>
      <xdr:colOff>600075</xdr:colOff>
      <xdr:row>51</xdr:row>
      <xdr:rowOff>57452</xdr:rowOff>
    </xdr:to>
    <xdr:cxnSp macro="">
      <xdr:nvCxnSpPr>
        <xdr:cNvPr id="115" name="直線コネクタ 114"/>
        <xdr:cNvCxnSpPr/>
      </xdr:nvCxnSpPr>
      <xdr:spPr>
        <a:xfrm>
          <a:off x="4546600" y="880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141262</xdr:rowOff>
    </xdr:from>
    <xdr:to>
      <xdr:col>6</xdr:col>
      <xdr:colOff>511175</xdr:colOff>
      <xdr:row>58</xdr:row>
      <xdr:rowOff>145503</xdr:rowOff>
    </xdr:to>
    <xdr:cxnSp macro="">
      <xdr:nvCxnSpPr>
        <xdr:cNvPr id="116" name="直線コネクタ 115"/>
        <xdr:cNvCxnSpPr/>
      </xdr:nvCxnSpPr>
      <xdr:spPr>
        <a:xfrm flipV="1">
          <a:off x="3797300" y="10085362"/>
          <a:ext cx="838200" cy="4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55364</xdr:rowOff>
    </xdr:from>
    <xdr:ext cx="534377" cy="259045"/>
    <xdr:sp macro="" textlink="">
      <xdr:nvSpPr>
        <xdr:cNvPr id="117" name="物件費平均値テキスト"/>
        <xdr:cNvSpPr txBox="1"/>
      </xdr:nvSpPr>
      <xdr:spPr>
        <a:xfrm>
          <a:off x="4686300" y="98280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69,613</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32487</xdr:rowOff>
    </xdr:from>
    <xdr:to>
      <xdr:col>6</xdr:col>
      <xdr:colOff>561975</xdr:colOff>
      <xdr:row>58</xdr:row>
      <xdr:rowOff>134087</xdr:rowOff>
    </xdr:to>
    <xdr:sp macro="" textlink="">
      <xdr:nvSpPr>
        <xdr:cNvPr id="118" name="フローチャート : 判断 117"/>
        <xdr:cNvSpPr/>
      </xdr:nvSpPr>
      <xdr:spPr>
        <a:xfrm>
          <a:off x="4584700" y="9976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145503</xdr:rowOff>
    </xdr:from>
    <xdr:to>
      <xdr:col>5</xdr:col>
      <xdr:colOff>358775</xdr:colOff>
      <xdr:row>58</xdr:row>
      <xdr:rowOff>149557</xdr:rowOff>
    </xdr:to>
    <xdr:cxnSp macro="">
      <xdr:nvCxnSpPr>
        <xdr:cNvPr id="119" name="直線コネクタ 118"/>
        <xdr:cNvCxnSpPr/>
      </xdr:nvCxnSpPr>
      <xdr:spPr>
        <a:xfrm flipV="1">
          <a:off x="2908300" y="10089603"/>
          <a:ext cx="889000" cy="4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60959</xdr:rowOff>
    </xdr:from>
    <xdr:to>
      <xdr:col>5</xdr:col>
      <xdr:colOff>409575</xdr:colOff>
      <xdr:row>58</xdr:row>
      <xdr:rowOff>162559</xdr:rowOff>
    </xdr:to>
    <xdr:sp macro="" textlink="">
      <xdr:nvSpPr>
        <xdr:cNvPr id="120" name="フローチャート : 判断 119"/>
        <xdr:cNvSpPr/>
      </xdr:nvSpPr>
      <xdr:spPr>
        <a:xfrm>
          <a:off x="3746500" y="10005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7636</xdr:rowOff>
    </xdr:from>
    <xdr:ext cx="534377" cy="259045"/>
    <xdr:sp macro="" textlink="">
      <xdr:nvSpPr>
        <xdr:cNvPr id="121" name="テキスト ボックス 120"/>
        <xdr:cNvSpPr txBox="1"/>
      </xdr:nvSpPr>
      <xdr:spPr>
        <a:xfrm>
          <a:off x="3530111" y="9780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54,667</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149557</xdr:rowOff>
    </xdr:from>
    <xdr:to>
      <xdr:col>4</xdr:col>
      <xdr:colOff>155575</xdr:colOff>
      <xdr:row>58</xdr:row>
      <xdr:rowOff>149652</xdr:rowOff>
    </xdr:to>
    <xdr:cxnSp macro="">
      <xdr:nvCxnSpPr>
        <xdr:cNvPr id="122" name="直線コネクタ 121"/>
        <xdr:cNvCxnSpPr/>
      </xdr:nvCxnSpPr>
      <xdr:spPr>
        <a:xfrm flipV="1">
          <a:off x="2019300" y="10093657"/>
          <a:ext cx="889000" cy="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66646</xdr:rowOff>
    </xdr:from>
    <xdr:to>
      <xdr:col>4</xdr:col>
      <xdr:colOff>206375</xdr:colOff>
      <xdr:row>58</xdr:row>
      <xdr:rowOff>168246</xdr:rowOff>
    </xdr:to>
    <xdr:sp macro="" textlink="">
      <xdr:nvSpPr>
        <xdr:cNvPr id="123" name="フローチャート : 判断 122"/>
        <xdr:cNvSpPr/>
      </xdr:nvSpPr>
      <xdr:spPr>
        <a:xfrm>
          <a:off x="2857500" y="10010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13323</xdr:rowOff>
    </xdr:from>
    <xdr:ext cx="534377" cy="259045"/>
    <xdr:sp macro="" textlink="">
      <xdr:nvSpPr>
        <xdr:cNvPr id="124" name="テキスト ボックス 123"/>
        <xdr:cNvSpPr txBox="1"/>
      </xdr:nvSpPr>
      <xdr:spPr>
        <a:xfrm>
          <a:off x="2641111" y="9785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51,682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147629</xdr:rowOff>
    </xdr:from>
    <xdr:to>
      <xdr:col>2</xdr:col>
      <xdr:colOff>638175</xdr:colOff>
      <xdr:row>58</xdr:row>
      <xdr:rowOff>149652</xdr:rowOff>
    </xdr:to>
    <xdr:cxnSp macro="">
      <xdr:nvCxnSpPr>
        <xdr:cNvPr id="125" name="直線コネクタ 124"/>
        <xdr:cNvCxnSpPr/>
      </xdr:nvCxnSpPr>
      <xdr:spPr>
        <a:xfrm>
          <a:off x="1130300" y="10091729"/>
          <a:ext cx="889000" cy="2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67987</xdr:rowOff>
    </xdr:from>
    <xdr:to>
      <xdr:col>3</xdr:col>
      <xdr:colOff>3175</xdr:colOff>
      <xdr:row>58</xdr:row>
      <xdr:rowOff>169587</xdr:rowOff>
    </xdr:to>
    <xdr:sp macro="" textlink="">
      <xdr:nvSpPr>
        <xdr:cNvPr id="126" name="フローチャート : 判断 125"/>
        <xdr:cNvSpPr/>
      </xdr:nvSpPr>
      <xdr:spPr>
        <a:xfrm>
          <a:off x="1968500" y="10012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14664</xdr:rowOff>
    </xdr:from>
    <xdr:ext cx="534377" cy="259045"/>
    <xdr:sp macro="" textlink="">
      <xdr:nvSpPr>
        <xdr:cNvPr id="127" name="テキスト ボックス 126"/>
        <xdr:cNvSpPr txBox="1"/>
      </xdr:nvSpPr>
      <xdr:spPr>
        <a:xfrm>
          <a:off x="1752111" y="9787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50,978</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63798</xdr:rowOff>
    </xdr:from>
    <xdr:to>
      <xdr:col>1</xdr:col>
      <xdr:colOff>485775</xdr:colOff>
      <xdr:row>58</xdr:row>
      <xdr:rowOff>165398</xdr:rowOff>
    </xdr:to>
    <xdr:sp macro="" textlink="">
      <xdr:nvSpPr>
        <xdr:cNvPr id="128" name="フローチャート : 判断 127"/>
        <xdr:cNvSpPr/>
      </xdr:nvSpPr>
      <xdr:spPr>
        <a:xfrm>
          <a:off x="1079500" y="10007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10475</xdr:rowOff>
    </xdr:from>
    <xdr:ext cx="534377" cy="259045"/>
    <xdr:sp macro="" textlink="">
      <xdr:nvSpPr>
        <xdr:cNvPr id="129" name="テキスト ボックス 128"/>
        <xdr:cNvSpPr txBox="1"/>
      </xdr:nvSpPr>
      <xdr:spPr>
        <a:xfrm>
          <a:off x="863111" y="9783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90462</xdr:rowOff>
    </xdr:from>
    <xdr:to>
      <xdr:col>6</xdr:col>
      <xdr:colOff>561975</xdr:colOff>
      <xdr:row>59</xdr:row>
      <xdr:rowOff>20612</xdr:rowOff>
    </xdr:to>
    <xdr:sp macro="" textlink="">
      <xdr:nvSpPr>
        <xdr:cNvPr id="135" name="円/楕円 134"/>
        <xdr:cNvSpPr/>
      </xdr:nvSpPr>
      <xdr:spPr>
        <a:xfrm>
          <a:off x="4584700" y="10034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10914</xdr:rowOff>
    </xdr:from>
    <xdr:ext cx="534377" cy="259045"/>
    <xdr:sp macro="" textlink="">
      <xdr:nvSpPr>
        <xdr:cNvPr id="136" name="物件費該当値テキスト"/>
        <xdr:cNvSpPr txBox="1"/>
      </xdr:nvSpPr>
      <xdr:spPr>
        <a:xfrm>
          <a:off x="4686300" y="9955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39,180</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94703</xdr:rowOff>
    </xdr:from>
    <xdr:to>
      <xdr:col>5</xdr:col>
      <xdr:colOff>409575</xdr:colOff>
      <xdr:row>59</xdr:row>
      <xdr:rowOff>24853</xdr:rowOff>
    </xdr:to>
    <xdr:sp macro="" textlink="">
      <xdr:nvSpPr>
        <xdr:cNvPr id="137" name="円/楕円 136"/>
        <xdr:cNvSpPr/>
      </xdr:nvSpPr>
      <xdr:spPr>
        <a:xfrm>
          <a:off x="3746500" y="1003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15980</xdr:rowOff>
    </xdr:from>
    <xdr:ext cx="534377" cy="259045"/>
    <xdr:sp macro="" textlink="">
      <xdr:nvSpPr>
        <xdr:cNvPr id="138" name="テキスト ボックス 137"/>
        <xdr:cNvSpPr txBox="1"/>
      </xdr:nvSpPr>
      <xdr:spPr>
        <a:xfrm>
          <a:off x="3530111" y="10131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36,954</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98757</xdr:rowOff>
    </xdr:from>
    <xdr:to>
      <xdr:col>4</xdr:col>
      <xdr:colOff>206375</xdr:colOff>
      <xdr:row>59</xdr:row>
      <xdr:rowOff>28907</xdr:rowOff>
    </xdr:to>
    <xdr:sp macro="" textlink="">
      <xdr:nvSpPr>
        <xdr:cNvPr id="139" name="円/楕円 138"/>
        <xdr:cNvSpPr/>
      </xdr:nvSpPr>
      <xdr:spPr>
        <a:xfrm>
          <a:off x="2857500" y="1004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20034</xdr:rowOff>
    </xdr:from>
    <xdr:ext cx="534377" cy="259045"/>
    <xdr:sp macro="" textlink="">
      <xdr:nvSpPr>
        <xdr:cNvPr id="140" name="テキスト ボックス 139"/>
        <xdr:cNvSpPr txBox="1"/>
      </xdr:nvSpPr>
      <xdr:spPr>
        <a:xfrm>
          <a:off x="2641111" y="10135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34,826</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98852</xdr:rowOff>
    </xdr:from>
    <xdr:to>
      <xdr:col>3</xdr:col>
      <xdr:colOff>3175</xdr:colOff>
      <xdr:row>59</xdr:row>
      <xdr:rowOff>29002</xdr:rowOff>
    </xdr:to>
    <xdr:sp macro="" textlink="">
      <xdr:nvSpPr>
        <xdr:cNvPr id="141" name="円/楕円 140"/>
        <xdr:cNvSpPr/>
      </xdr:nvSpPr>
      <xdr:spPr>
        <a:xfrm>
          <a:off x="1968500" y="1004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20129</xdr:rowOff>
    </xdr:from>
    <xdr:ext cx="534377" cy="259045"/>
    <xdr:sp macro="" textlink="">
      <xdr:nvSpPr>
        <xdr:cNvPr id="142" name="テキスト ボックス 141"/>
        <xdr:cNvSpPr txBox="1"/>
      </xdr:nvSpPr>
      <xdr:spPr>
        <a:xfrm>
          <a:off x="1752111" y="10135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34,776</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96829</xdr:rowOff>
    </xdr:from>
    <xdr:to>
      <xdr:col>1</xdr:col>
      <xdr:colOff>485775</xdr:colOff>
      <xdr:row>59</xdr:row>
      <xdr:rowOff>26979</xdr:rowOff>
    </xdr:to>
    <xdr:sp macro="" textlink="">
      <xdr:nvSpPr>
        <xdr:cNvPr id="143" name="円/楕円 142"/>
        <xdr:cNvSpPr/>
      </xdr:nvSpPr>
      <xdr:spPr>
        <a:xfrm>
          <a:off x="1079500" y="1004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18106</xdr:rowOff>
    </xdr:from>
    <xdr:ext cx="534377" cy="259045"/>
    <xdr:sp macro="" textlink="">
      <xdr:nvSpPr>
        <xdr:cNvPr id="144" name="テキスト ボックス 143"/>
        <xdr:cNvSpPr txBox="1"/>
      </xdr:nvSpPr>
      <xdr:spPr>
        <a:xfrm>
          <a:off x="863111" y="10133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35,838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43/51</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3,655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98879</xdr:rowOff>
    </xdr:from>
    <xdr:to>
      <xdr:col>7</xdr:col>
      <xdr:colOff>638175</xdr:colOff>
      <xdr:row>79</xdr:row>
      <xdr:rowOff>98879</xdr:rowOff>
    </xdr:to>
    <xdr:cxnSp macro="">
      <xdr:nvCxnSpPr>
        <xdr:cNvPr id="155" name="直線コネクタ 154"/>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128106</xdr:rowOff>
    </xdr:from>
    <xdr:ext cx="248786" cy="259045"/>
    <xdr:sp macro="" textlink="">
      <xdr:nvSpPr>
        <xdr:cNvPr id="156" name="テキスト ボックス 155"/>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57" name="直線コネクタ 156"/>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76</xdr:row>
      <xdr:rowOff>144434</xdr:rowOff>
    </xdr:from>
    <xdr:ext cx="467179" cy="259045"/>
    <xdr:sp macro="" textlink="">
      <xdr:nvSpPr>
        <xdr:cNvPr id="158" name="テキスト ボックス 157"/>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59" name="直線コネクタ 158"/>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160762</xdr:rowOff>
    </xdr:from>
    <xdr:ext cx="467179" cy="259045"/>
    <xdr:sp macro="" textlink="">
      <xdr:nvSpPr>
        <xdr:cNvPr id="160" name="テキスト ボックス 159"/>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1" name="直線コネクタ 160"/>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73</xdr:row>
      <xdr:rowOff>5642</xdr:rowOff>
    </xdr:from>
    <xdr:ext cx="467179" cy="259045"/>
    <xdr:sp macro="" textlink="">
      <xdr:nvSpPr>
        <xdr:cNvPr id="162" name="テキスト ボックス 161"/>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3" name="直線コネクタ 162"/>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21970</xdr:rowOff>
    </xdr:from>
    <xdr:ext cx="531299" cy="259045"/>
    <xdr:sp macro="" textlink="">
      <xdr:nvSpPr>
        <xdr:cNvPr id="164" name="テキスト ボックス 163"/>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5" name="直線コネクタ 164"/>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38299</xdr:rowOff>
    </xdr:from>
    <xdr:ext cx="531299" cy="259045"/>
    <xdr:sp macro="" textlink="">
      <xdr:nvSpPr>
        <xdr:cNvPr id="166" name="テキスト ボックス 165"/>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7" name="直線コネクタ 166"/>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8" name="テキスト ボックス 167"/>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9"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39769</xdr:rowOff>
    </xdr:from>
    <xdr:to>
      <xdr:col>6</xdr:col>
      <xdr:colOff>510540</xdr:colOff>
      <xdr:row>79</xdr:row>
      <xdr:rowOff>40749</xdr:rowOff>
    </xdr:to>
    <xdr:cxnSp macro="">
      <xdr:nvCxnSpPr>
        <xdr:cNvPr id="170" name="直線コネクタ 169"/>
        <xdr:cNvCxnSpPr/>
      </xdr:nvCxnSpPr>
      <xdr:spPr>
        <a:xfrm flipV="1">
          <a:off x="4633595" y="12041269"/>
          <a:ext cx="1270" cy="1544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44576</xdr:rowOff>
    </xdr:from>
    <xdr:ext cx="378565" cy="259045"/>
    <xdr:sp macro="" textlink="">
      <xdr:nvSpPr>
        <xdr:cNvPr id="171" name="維持補修費最小値テキスト"/>
        <xdr:cNvSpPr txBox="1"/>
      </xdr:nvSpPr>
      <xdr:spPr>
        <a:xfrm>
          <a:off x="4686300" y="13589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534</a:t>
          </a:r>
          <a:endParaRPr kumimoji="1" lang="ja-JP" altLang="en-US" sz="1000" b="1">
            <a:latin typeface="ＭＳ Ｐゴシック"/>
          </a:endParaRPr>
        </a:p>
      </xdr:txBody>
    </xdr:sp>
    <xdr:clientData/>
  </xdr:oneCellAnchor>
  <xdr:twoCellAnchor>
    <xdr:from>
      <xdr:col>6</xdr:col>
      <xdr:colOff>422275</xdr:colOff>
      <xdr:row>79</xdr:row>
      <xdr:rowOff>40749</xdr:rowOff>
    </xdr:from>
    <xdr:to>
      <xdr:col>6</xdr:col>
      <xdr:colOff>600075</xdr:colOff>
      <xdr:row>79</xdr:row>
      <xdr:rowOff>40749</xdr:rowOff>
    </xdr:to>
    <xdr:cxnSp macro="">
      <xdr:nvCxnSpPr>
        <xdr:cNvPr id="172" name="直線コネクタ 171"/>
        <xdr:cNvCxnSpPr/>
      </xdr:nvCxnSpPr>
      <xdr:spPr>
        <a:xfrm>
          <a:off x="4546600" y="13585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157896</xdr:rowOff>
    </xdr:from>
    <xdr:ext cx="534377" cy="259045"/>
    <xdr:sp macro="" textlink="">
      <xdr:nvSpPr>
        <xdr:cNvPr id="173" name="維持補修費最大値テキスト"/>
        <xdr:cNvSpPr txBox="1"/>
      </xdr:nvSpPr>
      <xdr:spPr>
        <a:xfrm>
          <a:off x="4686300" y="11816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14,718</a:t>
          </a:r>
          <a:endParaRPr kumimoji="1" lang="ja-JP" altLang="en-US" sz="1000" b="1">
            <a:latin typeface="ＭＳ Ｐゴシック"/>
          </a:endParaRPr>
        </a:p>
      </xdr:txBody>
    </xdr:sp>
    <xdr:clientData/>
  </xdr:oneCellAnchor>
  <xdr:twoCellAnchor>
    <xdr:from>
      <xdr:col>6</xdr:col>
      <xdr:colOff>422275</xdr:colOff>
      <xdr:row>70</xdr:row>
      <xdr:rowOff>39769</xdr:rowOff>
    </xdr:from>
    <xdr:to>
      <xdr:col>6</xdr:col>
      <xdr:colOff>600075</xdr:colOff>
      <xdr:row>70</xdr:row>
      <xdr:rowOff>39769</xdr:rowOff>
    </xdr:to>
    <xdr:cxnSp macro="">
      <xdr:nvCxnSpPr>
        <xdr:cNvPr id="174" name="直線コネクタ 173"/>
        <xdr:cNvCxnSpPr/>
      </xdr:nvCxnSpPr>
      <xdr:spPr>
        <a:xfrm>
          <a:off x="4546600" y="12041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135345</xdr:rowOff>
    </xdr:from>
    <xdr:to>
      <xdr:col>6</xdr:col>
      <xdr:colOff>511175</xdr:colOff>
      <xdr:row>78</xdr:row>
      <xdr:rowOff>158859</xdr:rowOff>
    </xdr:to>
    <xdr:cxnSp macro="">
      <xdr:nvCxnSpPr>
        <xdr:cNvPr id="175" name="直線コネクタ 174"/>
        <xdr:cNvCxnSpPr/>
      </xdr:nvCxnSpPr>
      <xdr:spPr>
        <a:xfrm flipV="1">
          <a:off x="3797300" y="13508445"/>
          <a:ext cx="838200" cy="23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24801</xdr:rowOff>
    </xdr:from>
    <xdr:ext cx="469744" cy="259045"/>
    <xdr:sp macro="" textlink="">
      <xdr:nvSpPr>
        <xdr:cNvPr id="176" name="維持補修費平均値テキスト"/>
        <xdr:cNvSpPr txBox="1"/>
      </xdr:nvSpPr>
      <xdr:spPr>
        <a:xfrm>
          <a:off x="4686300" y="130550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3,574</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1924</xdr:rowOff>
    </xdr:from>
    <xdr:to>
      <xdr:col>6</xdr:col>
      <xdr:colOff>561975</xdr:colOff>
      <xdr:row>77</xdr:row>
      <xdr:rowOff>103524</xdr:rowOff>
    </xdr:to>
    <xdr:sp macro="" textlink="">
      <xdr:nvSpPr>
        <xdr:cNvPr id="177" name="フローチャート : 判断 176"/>
        <xdr:cNvSpPr/>
      </xdr:nvSpPr>
      <xdr:spPr>
        <a:xfrm>
          <a:off x="4584700" y="1320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153090</xdr:rowOff>
    </xdr:from>
    <xdr:to>
      <xdr:col>5</xdr:col>
      <xdr:colOff>358775</xdr:colOff>
      <xdr:row>78</xdr:row>
      <xdr:rowOff>158859</xdr:rowOff>
    </xdr:to>
    <xdr:cxnSp macro="">
      <xdr:nvCxnSpPr>
        <xdr:cNvPr id="178" name="直線コネクタ 177"/>
        <xdr:cNvCxnSpPr/>
      </xdr:nvCxnSpPr>
      <xdr:spPr>
        <a:xfrm>
          <a:off x="2908300" y="13526190"/>
          <a:ext cx="889000" cy="5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155302</xdr:rowOff>
    </xdr:from>
    <xdr:to>
      <xdr:col>5</xdr:col>
      <xdr:colOff>409575</xdr:colOff>
      <xdr:row>77</xdr:row>
      <xdr:rowOff>85452</xdr:rowOff>
    </xdr:to>
    <xdr:sp macro="" textlink="">
      <xdr:nvSpPr>
        <xdr:cNvPr id="179" name="フローチャート : 判断 178"/>
        <xdr:cNvSpPr/>
      </xdr:nvSpPr>
      <xdr:spPr>
        <a:xfrm>
          <a:off x="3746500" y="13185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101980</xdr:rowOff>
    </xdr:from>
    <xdr:ext cx="469744" cy="259045"/>
    <xdr:sp macro="" textlink="">
      <xdr:nvSpPr>
        <xdr:cNvPr id="180" name="テキスト ボックス 179"/>
        <xdr:cNvSpPr txBox="1"/>
      </xdr:nvSpPr>
      <xdr:spPr>
        <a:xfrm>
          <a:off x="3562427" y="12960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153090</xdr:rowOff>
    </xdr:from>
    <xdr:to>
      <xdr:col>4</xdr:col>
      <xdr:colOff>155575</xdr:colOff>
      <xdr:row>78</xdr:row>
      <xdr:rowOff>157662</xdr:rowOff>
    </xdr:to>
    <xdr:cxnSp macro="">
      <xdr:nvCxnSpPr>
        <xdr:cNvPr id="181" name="直線コネクタ 180"/>
        <xdr:cNvCxnSpPr/>
      </xdr:nvCxnSpPr>
      <xdr:spPr>
        <a:xfrm flipV="1">
          <a:off x="2019300" y="1352619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8237</xdr:rowOff>
    </xdr:from>
    <xdr:to>
      <xdr:col>4</xdr:col>
      <xdr:colOff>206375</xdr:colOff>
      <xdr:row>77</xdr:row>
      <xdr:rowOff>109837</xdr:rowOff>
    </xdr:to>
    <xdr:sp macro="" textlink="">
      <xdr:nvSpPr>
        <xdr:cNvPr id="182" name="フローチャート : 判断 181"/>
        <xdr:cNvSpPr/>
      </xdr:nvSpPr>
      <xdr:spPr>
        <a:xfrm>
          <a:off x="2857500" y="13209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126364</xdr:rowOff>
    </xdr:from>
    <xdr:ext cx="469744" cy="259045"/>
    <xdr:sp macro="" textlink="">
      <xdr:nvSpPr>
        <xdr:cNvPr id="183" name="テキスト ボックス 182"/>
        <xdr:cNvSpPr txBox="1"/>
      </xdr:nvSpPr>
      <xdr:spPr>
        <a:xfrm>
          <a:off x="2673427" y="12985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156355</xdr:rowOff>
    </xdr:from>
    <xdr:to>
      <xdr:col>2</xdr:col>
      <xdr:colOff>638175</xdr:colOff>
      <xdr:row>78</xdr:row>
      <xdr:rowOff>157662</xdr:rowOff>
    </xdr:to>
    <xdr:cxnSp macro="">
      <xdr:nvCxnSpPr>
        <xdr:cNvPr id="184" name="直線コネクタ 183"/>
        <xdr:cNvCxnSpPr/>
      </xdr:nvCxnSpPr>
      <xdr:spPr>
        <a:xfrm>
          <a:off x="1130300" y="13529455"/>
          <a:ext cx="889000" cy="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165209</xdr:rowOff>
    </xdr:from>
    <xdr:to>
      <xdr:col>3</xdr:col>
      <xdr:colOff>3175</xdr:colOff>
      <xdr:row>77</xdr:row>
      <xdr:rowOff>95359</xdr:rowOff>
    </xdr:to>
    <xdr:sp macro="" textlink="">
      <xdr:nvSpPr>
        <xdr:cNvPr id="185" name="フローチャート : 判断 184"/>
        <xdr:cNvSpPr/>
      </xdr:nvSpPr>
      <xdr:spPr>
        <a:xfrm>
          <a:off x="1968500" y="1319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111886</xdr:rowOff>
    </xdr:from>
    <xdr:ext cx="469744" cy="259045"/>
    <xdr:sp macro="" textlink="">
      <xdr:nvSpPr>
        <xdr:cNvPr id="186" name="テキスト ボックス 185"/>
        <xdr:cNvSpPr txBox="1"/>
      </xdr:nvSpPr>
      <xdr:spPr>
        <a:xfrm>
          <a:off x="1784427" y="12970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16292</xdr:rowOff>
    </xdr:from>
    <xdr:to>
      <xdr:col>1</xdr:col>
      <xdr:colOff>485775</xdr:colOff>
      <xdr:row>77</xdr:row>
      <xdr:rowOff>117892</xdr:rowOff>
    </xdr:to>
    <xdr:sp macro="" textlink="">
      <xdr:nvSpPr>
        <xdr:cNvPr id="187" name="フローチャート : 判断 186"/>
        <xdr:cNvSpPr/>
      </xdr:nvSpPr>
      <xdr:spPr>
        <a:xfrm>
          <a:off x="1079500" y="1321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134419</xdr:rowOff>
    </xdr:from>
    <xdr:ext cx="469744" cy="259045"/>
    <xdr:sp macro="" textlink="">
      <xdr:nvSpPr>
        <xdr:cNvPr id="188" name="テキスト ボックス 187"/>
        <xdr:cNvSpPr txBox="1"/>
      </xdr:nvSpPr>
      <xdr:spPr>
        <a:xfrm>
          <a:off x="895427" y="12993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9" name="テキスト ボックス 188"/>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0" name="テキスト ボックス 189"/>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1" name="テキスト ボックス 190"/>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2" name="テキスト ボックス 191"/>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3" name="テキスト ボックス 192"/>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84545</xdr:rowOff>
    </xdr:from>
    <xdr:to>
      <xdr:col>6</xdr:col>
      <xdr:colOff>561975</xdr:colOff>
      <xdr:row>79</xdr:row>
      <xdr:rowOff>14695</xdr:rowOff>
    </xdr:to>
    <xdr:sp macro="" textlink="">
      <xdr:nvSpPr>
        <xdr:cNvPr id="194" name="円/楕円 193"/>
        <xdr:cNvSpPr/>
      </xdr:nvSpPr>
      <xdr:spPr>
        <a:xfrm>
          <a:off x="4584700" y="13457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170922</xdr:rowOff>
    </xdr:from>
    <xdr:ext cx="469744" cy="259045"/>
    <xdr:sp macro="" textlink="">
      <xdr:nvSpPr>
        <xdr:cNvPr id="195" name="維持補修費該当値テキスト"/>
        <xdr:cNvSpPr txBox="1"/>
      </xdr:nvSpPr>
      <xdr:spPr>
        <a:xfrm>
          <a:off x="4686300" y="13372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1,240</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108059</xdr:rowOff>
    </xdr:from>
    <xdr:to>
      <xdr:col>5</xdr:col>
      <xdr:colOff>409575</xdr:colOff>
      <xdr:row>79</xdr:row>
      <xdr:rowOff>38209</xdr:rowOff>
    </xdr:to>
    <xdr:sp macro="" textlink="">
      <xdr:nvSpPr>
        <xdr:cNvPr id="196" name="円/楕円 195"/>
        <xdr:cNvSpPr/>
      </xdr:nvSpPr>
      <xdr:spPr>
        <a:xfrm>
          <a:off x="3746500" y="13481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29336</xdr:rowOff>
    </xdr:from>
    <xdr:ext cx="469744" cy="259045"/>
    <xdr:sp macro="" textlink="">
      <xdr:nvSpPr>
        <xdr:cNvPr id="197" name="テキスト ボックス 196"/>
        <xdr:cNvSpPr txBox="1"/>
      </xdr:nvSpPr>
      <xdr:spPr>
        <a:xfrm>
          <a:off x="3562427" y="13573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102290</xdr:rowOff>
    </xdr:from>
    <xdr:to>
      <xdr:col>4</xdr:col>
      <xdr:colOff>206375</xdr:colOff>
      <xdr:row>79</xdr:row>
      <xdr:rowOff>32440</xdr:rowOff>
    </xdr:to>
    <xdr:sp macro="" textlink="">
      <xdr:nvSpPr>
        <xdr:cNvPr id="198" name="円/楕円 197"/>
        <xdr:cNvSpPr/>
      </xdr:nvSpPr>
      <xdr:spPr>
        <a:xfrm>
          <a:off x="2857500" y="13475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23567</xdr:rowOff>
    </xdr:from>
    <xdr:ext cx="469744" cy="259045"/>
    <xdr:sp macro="" textlink="">
      <xdr:nvSpPr>
        <xdr:cNvPr id="199" name="テキスト ボックス 198"/>
        <xdr:cNvSpPr txBox="1"/>
      </xdr:nvSpPr>
      <xdr:spPr>
        <a:xfrm>
          <a:off x="2673427" y="13568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106862</xdr:rowOff>
    </xdr:from>
    <xdr:to>
      <xdr:col>3</xdr:col>
      <xdr:colOff>3175</xdr:colOff>
      <xdr:row>79</xdr:row>
      <xdr:rowOff>37012</xdr:rowOff>
    </xdr:to>
    <xdr:sp macro="" textlink="">
      <xdr:nvSpPr>
        <xdr:cNvPr id="200" name="円/楕円 199"/>
        <xdr:cNvSpPr/>
      </xdr:nvSpPr>
      <xdr:spPr>
        <a:xfrm>
          <a:off x="1968500" y="13479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28139</xdr:rowOff>
    </xdr:from>
    <xdr:ext cx="469744" cy="259045"/>
    <xdr:sp macro="" textlink="">
      <xdr:nvSpPr>
        <xdr:cNvPr id="201" name="テキスト ボックス 200"/>
        <xdr:cNvSpPr txBox="1"/>
      </xdr:nvSpPr>
      <xdr:spPr>
        <a:xfrm>
          <a:off x="1784427" y="13572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105555</xdr:rowOff>
    </xdr:from>
    <xdr:to>
      <xdr:col>1</xdr:col>
      <xdr:colOff>485775</xdr:colOff>
      <xdr:row>79</xdr:row>
      <xdr:rowOff>35705</xdr:rowOff>
    </xdr:to>
    <xdr:sp macro="" textlink="">
      <xdr:nvSpPr>
        <xdr:cNvPr id="202" name="円/楕円 201"/>
        <xdr:cNvSpPr/>
      </xdr:nvSpPr>
      <xdr:spPr>
        <a:xfrm>
          <a:off x="1079500" y="1347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26832</xdr:rowOff>
    </xdr:from>
    <xdr:ext cx="469744" cy="259045"/>
    <xdr:sp macro="" textlink="">
      <xdr:nvSpPr>
        <xdr:cNvPr id="203" name="テキスト ボックス 202"/>
        <xdr:cNvSpPr txBox="1"/>
      </xdr:nvSpPr>
      <xdr:spPr>
        <a:xfrm>
          <a:off x="895427" y="13571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4" name="正方形/長方形 203"/>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5" name="正方形/長方形 204"/>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6" name="正方形/長方形 205"/>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20/51</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7" name="正方形/長方形 206"/>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8" name="正方形/長方形 207"/>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9" name="正方形/長方形 208"/>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0" name="正方形/長方形 209"/>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74,430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1" name="正方形/長方形 210"/>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2" name="テキスト ボックス 211"/>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3" name="直線コネクタ 212"/>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4" name="テキスト ボックス 213"/>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6" name="テキスト ボックス 215"/>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2" name="テキスト ボックス 221"/>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21970</xdr:rowOff>
    </xdr:from>
    <xdr:ext cx="531299" cy="259045"/>
    <xdr:sp macro="" textlink="">
      <xdr:nvSpPr>
        <xdr:cNvPr id="224" name="テキスト ボックス 223"/>
        <xdr:cNvSpPr txBox="1"/>
      </xdr:nvSpPr>
      <xdr:spPr>
        <a:xfrm>
          <a:off x="230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89</xdr:row>
      <xdr:rowOff>38298</xdr:rowOff>
    </xdr:from>
    <xdr:ext cx="531299" cy="259045"/>
    <xdr:sp macro="" textlink="">
      <xdr:nvSpPr>
        <xdr:cNvPr id="226" name="テキスト ボックス 225"/>
        <xdr:cNvSpPr txBox="1"/>
      </xdr:nvSpPr>
      <xdr:spPr>
        <a:xfrm>
          <a:off x="230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17726</xdr:rowOff>
    </xdr:from>
    <xdr:to>
      <xdr:col>6</xdr:col>
      <xdr:colOff>510540</xdr:colOff>
      <xdr:row>99</xdr:row>
      <xdr:rowOff>144272</xdr:rowOff>
    </xdr:to>
    <xdr:cxnSp macro="">
      <xdr:nvCxnSpPr>
        <xdr:cNvPr id="230" name="直線コネクタ 229"/>
        <xdr:cNvCxnSpPr/>
      </xdr:nvCxnSpPr>
      <xdr:spPr>
        <a:xfrm flipV="1">
          <a:off x="4633595" y="15619676"/>
          <a:ext cx="1270" cy="149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148099</xdr:rowOff>
    </xdr:from>
    <xdr:ext cx="534377" cy="259045"/>
    <xdr:sp macro="" textlink="">
      <xdr:nvSpPr>
        <xdr:cNvPr id="231" name="扶助費最小値テキスト"/>
        <xdr:cNvSpPr txBox="1"/>
      </xdr:nvSpPr>
      <xdr:spPr>
        <a:xfrm>
          <a:off x="4686300" y="1712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38,610</a:t>
          </a:r>
          <a:endParaRPr kumimoji="1" lang="ja-JP" altLang="en-US" sz="1000" b="1">
            <a:latin typeface="ＭＳ Ｐゴシック"/>
          </a:endParaRPr>
        </a:p>
      </xdr:txBody>
    </xdr:sp>
    <xdr:clientData/>
  </xdr:oneCellAnchor>
  <xdr:twoCellAnchor>
    <xdr:from>
      <xdr:col>6</xdr:col>
      <xdr:colOff>422275</xdr:colOff>
      <xdr:row>99</xdr:row>
      <xdr:rowOff>144272</xdr:rowOff>
    </xdr:from>
    <xdr:to>
      <xdr:col>6</xdr:col>
      <xdr:colOff>600075</xdr:colOff>
      <xdr:row>99</xdr:row>
      <xdr:rowOff>144272</xdr:rowOff>
    </xdr:to>
    <xdr:cxnSp macro="">
      <xdr:nvCxnSpPr>
        <xdr:cNvPr id="232" name="直線コネクタ 231"/>
        <xdr:cNvCxnSpPr/>
      </xdr:nvCxnSpPr>
      <xdr:spPr>
        <a:xfrm>
          <a:off x="4546600" y="17117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135853</xdr:rowOff>
    </xdr:from>
    <xdr:ext cx="534377" cy="259045"/>
    <xdr:sp macro="" textlink="">
      <xdr:nvSpPr>
        <xdr:cNvPr id="233" name="扶助費最大値テキスト"/>
        <xdr:cNvSpPr txBox="1"/>
      </xdr:nvSpPr>
      <xdr:spPr>
        <a:xfrm>
          <a:off x="4686300" y="15394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84,485</a:t>
          </a:r>
          <a:endParaRPr kumimoji="1" lang="ja-JP" altLang="en-US" sz="1000" b="1">
            <a:latin typeface="ＭＳ Ｐゴシック"/>
          </a:endParaRPr>
        </a:p>
      </xdr:txBody>
    </xdr:sp>
    <xdr:clientData/>
  </xdr:oneCellAnchor>
  <xdr:twoCellAnchor>
    <xdr:from>
      <xdr:col>6</xdr:col>
      <xdr:colOff>422275</xdr:colOff>
      <xdr:row>91</xdr:row>
      <xdr:rowOff>17726</xdr:rowOff>
    </xdr:from>
    <xdr:to>
      <xdr:col>6</xdr:col>
      <xdr:colOff>600075</xdr:colOff>
      <xdr:row>91</xdr:row>
      <xdr:rowOff>17726</xdr:rowOff>
    </xdr:to>
    <xdr:cxnSp macro="">
      <xdr:nvCxnSpPr>
        <xdr:cNvPr id="234" name="直線コネクタ 233"/>
        <xdr:cNvCxnSpPr/>
      </xdr:nvCxnSpPr>
      <xdr:spPr>
        <a:xfrm>
          <a:off x="4546600" y="15619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48913</xdr:rowOff>
    </xdr:from>
    <xdr:to>
      <xdr:col>6</xdr:col>
      <xdr:colOff>511175</xdr:colOff>
      <xdr:row>97</xdr:row>
      <xdr:rowOff>49566</xdr:rowOff>
    </xdr:to>
    <xdr:cxnSp macro="">
      <xdr:nvCxnSpPr>
        <xdr:cNvPr id="235" name="直線コネクタ 234"/>
        <xdr:cNvCxnSpPr/>
      </xdr:nvCxnSpPr>
      <xdr:spPr>
        <a:xfrm flipV="1">
          <a:off x="3797300" y="16508113"/>
          <a:ext cx="838200" cy="172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164090</xdr:rowOff>
    </xdr:from>
    <xdr:ext cx="534377" cy="259045"/>
    <xdr:sp macro="" textlink="">
      <xdr:nvSpPr>
        <xdr:cNvPr id="236" name="扶助費平均値テキスト"/>
        <xdr:cNvSpPr txBox="1"/>
      </xdr:nvSpPr>
      <xdr:spPr>
        <a:xfrm>
          <a:off x="4686300" y="164518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56,787</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14213</xdr:rowOff>
    </xdr:from>
    <xdr:to>
      <xdr:col>6</xdr:col>
      <xdr:colOff>561975</xdr:colOff>
      <xdr:row>96</xdr:row>
      <xdr:rowOff>115813</xdr:rowOff>
    </xdr:to>
    <xdr:sp macro="" textlink="">
      <xdr:nvSpPr>
        <xdr:cNvPr id="237" name="フローチャート : 判断 236"/>
        <xdr:cNvSpPr/>
      </xdr:nvSpPr>
      <xdr:spPr>
        <a:xfrm>
          <a:off x="4584700" y="16473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49566</xdr:rowOff>
    </xdr:from>
    <xdr:to>
      <xdr:col>5</xdr:col>
      <xdr:colOff>358775</xdr:colOff>
      <xdr:row>97</xdr:row>
      <xdr:rowOff>169777</xdr:rowOff>
    </xdr:to>
    <xdr:cxnSp macro="">
      <xdr:nvCxnSpPr>
        <xdr:cNvPr id="238" name="直線コネクタ 237"/>
        <xdr:cNvCxnSpPr/>
      </xdr:nvCxnSpPr>
      <xdr:spPr>
        <a:xfrm flipV="1">
          <a:off x="2908300" y="16680216"/>
          <a:ext cx="889000" cy="120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25121</xdr:rowOff>
    </xdr:from>
    <xdr:to>
      <xdr:col>5</xdr:col>
      <xdr:colOff>409575</xdr:colOff>
      <xdr:row>96</xdr:row>
      <xdr:rowOff>126721</xdr:rowOff>
    </xdr:to>
    <xdr:sp macro="" textlink="">
      <xdr:nvSpPr>
        <xdr:cNvPr id="239" name="フローチャート : 判断 238"/>
        <xdr:cNvSpPr/>
      </xdr:nvSpPr>
      <xdr:spPr>
        <a:xfrm>
          <a:off x="3746500" y="1648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143248</xdr:rowOff>
    </xdr:from>
    <xdr:ext cx="534377" cy="259045"/>
    <xdr:sp macro="" textlink="">
      <xdr:nvSpPr>
        <xdr:cNvPr id="240" name="テキスト ボックス 239"/>
        <xdr:cNvSpPr txBox="1"/>
      </xdr:nvSpPr>
      <xdr:spPr>
        <a:xfrm>
          <a:off x="3530111" y="162595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56,453</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169777</xdr:rowOff>
    </xdr:from>
    <xdr:to>
      <xdr:col>4</xdr:col>
      <xdr:colOff>155575</xdr:colOff>
      <xdr:row>98</xdr:row>
      <xdr:rowOff>34609</xdr:rowOff>
    </xdr:to>
    <xdr:cxnSp macro="">
      <xdr:nvCxnSpPr>
        <xdr:cNvPr id="241" name="直線コネクタ 240"/>
        <xdr:cNvCxnSpPr/>
      </xdr:nvCxnSpPr>
      <xdr:spPr>
        <a:xfrm flipV="1">
          <a:off x="2019300" y="16800427"/>
          <a:ext cx="889000" cy="36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38216</xdr:rowOff>
    </xdr:from>
    <xdr:to>
      <xdr:col>4</xdr:col>
      <xdr:colOff>206375</xdr:colOff>
      <xdr:row>97</xdr:row>
      <xdr:rowOff>139816</xdr:rowOff>
    </xdr:to>
    <xdr:sp macro="" textlink="">
      <xdr:nvSpPr>
        <xdr:cNvPr id="242" name="フローチャート : 判断 241"/>
        <xdr:cNvSpPr/>
      </xdr:nvSpPr>
      <xdr:spPr>
        <a:xfrm>
          <a:off x="2857500" y="16668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156343</xdr:rowOff>
    </xdr:from>
    <xdr:ext cx="534377" cy="259045"/>
    <xdr:sp macro="" textlink="">
      <xdr:nvSpPr>
        <xdr:cNvPr id="243" name="テキスト ボックス 242"/>
        <xdr:cNvSpPr txBox="1"/>
      </xdr:nvSpPr>
      <xdr:spPr>
        <a:xfrm>
          <a:off x="2641111" y="16444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50,802</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34609</xdr:rowOff>
    </xdr:from>
    <xdr:to>
      <xdr:col>2</xdr:col>
      <xdr:colOff>638175</xdr:colOff>
      <xdr:row>98</xdr:row>
      <xdr:rowOff>46726</xdr:rowOff>
    </xdr:to>
    <xdr:cxnSp macro="">
      <xdr:nvCxnSpPr>
        <xdr:cNvPr id="244" name="直線コネクタ 243"/>
        <xdr:cNvCxnSpPr/>
      </xdr:nvCxnSpPr>
      <xdr:spPr>
        <a:xfrm flipV="1">
          <a:off x="1130300" y="16836709"/>
          <a:ext cx="889000" cy="12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63525</xdr:rowOff>
    </xdr:from>
    <xdr:to>
      <xdr:col>3</xdr:col>
      <xdr:colOff>3175</xdr:colOff>
      <xdr:row>97</xdr:row>
      <xdr:rowOff>165125</xdr:rowOff>
    </xdr:to>
    <xdr:sp macro="" textlink="">
      <xdr:nvSpPr>
        <xdr:cNvPr id="245" name="フローチャート : 判断 244"/>
        <xdr:cNvSpPr/>
      </xdr:nvSpPr>
      <xdr:spPr>
        <a:xfrm>
          <a:off x="1968500" y="16694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10202</xdr:rowOff>
    </xdr:from>
    <xdr:ext cx="534377" cy="259045"/>
    <xdr:sp macro="" textlink="">
      <xdr:nvSpPr>
        <xdr:cNvPr id="246" name="テキスト ボックス 245"/>
        <xdr:cNvSpPr txBox="1"/>
      </xdr:nvSpPr>
      <xdr:spPr>
        <a:xfrm>
          <a:off x="1752111" y="16469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50,027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79789</xdr:rowOff>
    </xdr:from>
    <xdr:to>
      <xdr:col>1</xdr:col>
      <xdr:colOff>485775</xdr:colOff>
      <xdr:row>98</xdr:row>
      <xdr:rowOff>9939</xdr:rowOff>
    </xdr:to>
    <xdr:sp macro="" textlink="">
      <xdr:nvSpPr>
        <xdr:cNvPr id="247" name="フローチャート : 判断 246"/>
        <xdr:cNvSpPr/>
      </xdr:nvSpPr>
      <xdr:spPr>
        <a:xfrm>
          <a:off x="1079500" y="16710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26466</xdr:rowOff>
    </xdr:from>
    <xdr:ext cx="534377" cy="259045"/>
    <xdr:sp macro="" textlink="">
      <xdr:nvSpPr>
        <xdr:cNvPr id="248" name="テキスト ボックス 247"/>
        <xdr:cNvSpPr txBox="1"/>
      </xdr:nvSpPr>
      <xdr:spPr>
        <a:xfrm>
          <a:off x="863111" y="16485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169563</xdr:rowOff>
    </xdr:from>
    <xdr:to>
      <xdr:col>6</xdr:col>
      <xdr:colOff>561975</xdr:colOff>
      <xdr:row>96</xdr:row>
      <xdr:rowOff>99713</xdr:rowOff>
    </xdr:to>
    <xdr:sp macro="" textlink="">
      <xdr:nvSpPr>
        <xdr:cNvPr id="254" name="円/楕円 253"/>
        <xdr:cNvSpPr/>
      </xdr:nvSpPr>
      <xdr:spPr>
        <a:xfrm>
          <a:off x="4584700" y="16457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20990</xdr:rowOff>
    </xdr:from>
    <xdr:ext cx="534377" cy="259045"/>
    <xdr:sp macro="" textlink="">
      <xdr:nvSpPr>
        <xdr:cNvPr id="255" name="扶助費該当値テキスト"/>
        <xdr:cNvSpPr txBox="1"/>
      </xdr:nvSpPr>
      <xdr:spPr>
        <a:xfrm>
          <a:off x="4686300" y="16308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57,280</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170216</xdr:rowOff>
    </xdr:from>
    <xdr:to>
      <xdr:col>5</xdr:col>
      <xdr:colOff>409575</xdr:colOff>
      <xdr:row>97</xdr:row>
      <xdr:rowOff>100366</xdr:rowOff>
    </xdr:to>
    <xdr:sp macro="" textlink="">
      <xdr:nvSpPr>
        <xdr:cNvPr id="256" name="円/楕円 255"/>
        <xdr:cNvSpPr/>
      </xdr:nvSpPr>
      <xdr:spPr>
        <a:xfrm>
          <a:off x="3746500" y="16629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91493</xdr:rowOff>
    </xdr:from>
    <xdr:ext cx="534377" cy="259045"/>
    <xdr:sp macro="" textlink="">
      <xdr:nvSpPr>
        <xdr:cNvPr id="257" name="テキスト ボックス 256"/>
        <xdr:cNvSpPr txBox="1"/>
      </xdr:nvSpPr>
      <xdr:spPr>
        <a:xfrm>
          <a:off x="3530111" y="16722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52,010</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118977</xdr:rowOff>
    </xdr:from>
    <xdr:to>
      <xdr:col>4</xdr:col>
      <xdr:colOff>206375</xdr:colOff>
      <xdr:row>98</xdr:row>
      <xdr:rowOff>49127</xdr:rowOff>
    </xdr:to>
    <xdr:sp macro="" textlink="">
      <xdr:nvSpPr>
        <xdr:cNvPr id="258" name="円/楕円 257"/>
        <xdr:cNvSpPr/>
      </xdr:nvSpPr>
      <xdr:spPr>
        <a:xfrm>
          <a:off x="2857500" y="16749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40254</xdr:rowOff>
    </xdr:from>
    <xdr:ext cx="534377" cy="259045"/>
    <xdr:sp macro="" textlink="">
      <xdr:nvSpPr>
        <xdr:cNvPr id="259" name="テキスト ボックス 258"/>
        <xdr:cNvSpPr txBox="1"/>
      </xdr:nvSpPr>
      <xdr:spPr>
        <a:xfrm>
          <a:off x="2641111" y="16842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48,329</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155259</xdr:rowOff>
    </xdr:from>
    <xdr:to>
      <xdr:col>3</xdr:col>
      <xdr:colOff>3175</xdr:colOff>
      <xdr:row>98</xdr:row>
      <xdr:rowOff>85409</xdr:rowOff>
    </xdr:to>
    <xdr:sp macro="" textlink="">
      <xdr:nvSpPr>
        <xdr:cNvPr id="260" name="円/楕円 259"/>
        <xdr:cNvSpPr/>
      </xdr:nvSpPr>
      <xdr:spPr>
        <a:xfrm>
          <a:off x="1968500" y="16785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76536</xdr:rowOff>
    </xdr:from>
    <xdr:ext cx="534377" cy="259045"/>
    <xdr:sp macro="" textlink="">
      <xdr:nvSpPr>
        <xdr:cNvPr id="261" name="テキスト ボックス 260"/>
        <xdr:cNvSpPr txBox="1"/>
      </xdr:nvSpPr>
      <xdr:spPr>
        <a:xfrm>
          <a:off x="1752111" y="16878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47,218</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167376</xdr:rowOff>
    </xdr:from>
    <xdr:to>
      <xdr:col>1</xdr:col>
      <xdr:colOff>485775</xdr:colOff>
      <xdr:row>98</xdr:row>
      <xdr:rowOff>97526</xdr:rowOff>
    </xdr:to>
    <xdr:sp macro="" textlink="">
      <xdr:nvSpPr>
        <xdr:cNvPr id="262" name="円/楕円 261"/>
        <xdr:cNvSpPr/>
      </xdr:nvSpPr>
      <xdr:spPr>
        <a:xfrm>
          <a:off x="1079500" y="1679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88653</xdr:rowOff>
    </xdr:from>
    <xdr:ext cx="534377" cy="259045"/>
    <xdr:sp macro="" textlink="">
      <xdr:nvSpPr>
        <xdr:cNvPr id="263" name="テキスト ボックス 262"/>
        <xdr:cNvSpPr txBox="1"/>
      </xdr:nvSpPr>
      <xdr:spPr>
        <a:xfrm>
          <a:off x="863111" y="16890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46,847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45/51</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37,152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4" name="テキスト ボックス 273"/>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75" name="直線コネクタ 274"/>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6" name="テキスト ボックス 275"/>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7" name="直線コネクタ 276"/>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8" name="テキスト ボックス 277"/>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9" name="直線コネクタ 278"/>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80" name="テキスト ボックス 279"/>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1" name="直線コネクタ 280"/>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2" name="テキスト ボックス 281"/>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3" name="直線コネクタ 282"/>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84" name="テキスト ボックス 283"/>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5" name="直線コネクタ 284"/>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6" name="テキスト ボックス 285"/>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8" name="テキスト ボックス 287"/>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154494</xdr:rowOff>
    </xdr:from>
    <xdr:to>
      <xdr:col>15</xdr:col>
      <xdr:colOff>180340</xdr:colOff>
      <xdr:row>39</xdr:row>
      <xdr:rowOff>114391</xdr:rowOff>
    </xdr:to>
    <xdr:cxnSp macro="">
      <xdr:nvCxnSpPr>
        <xdr:cNvPr id="290" name="直線コネクタ 289"/>
        <xdr:cNvCxnSpPr/>
      </xdr:nvCxnSpPr>
      <xdr:spPr>
        <a:xfrm flipV="1">
          <a:off x="10475595" y="5297994"/>
          <a:ext cx="1270" cy="1502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118218</xdr:rowOff>
    </xdr:from>
    <xdr:ext cx="534377" cy="259045"/>
    <xdr:sp macro="" textlink="">
      <xdr:nvSpPr>
        <xdr:cNvPr id="291" name="補助費等最小値テキスト"/>
        <xdr:cNvSpPr txBox="1"/>
      </xdr:nvSpPr>
      <xdr:spPr>
        <a:xfrm>
          <a:off x="10528300" y="6804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19,050</a:t>
          </a:r>
          <a:endParaRPr kumimoji="1" lang="ja-JP" altLang="en-US" sz="1000" b="1">
            <a:latin typeface="ＭＳ Ｐゴシック"/>
          </a:endParaRPr>
        </a:p>
      </xdr:txBody>
    </xdr:sp>
    <xdr:clientData/>
  </xdr:oneCellAnchor>
  <xdr:twoCellAnchor>
    <xdr:from>
      <xdr:col>15</xdr:col>
      <xdr:colOff>92075</xdr:colOff>
      <xdr:row>39</xdr:row>
      <xdr:rowOff>114391</xdr:rowOff>
    </xdr:from>
    <xdr:to>
      <xdr:col>15</xdr:col>
      <xdr:colOff>269875</xdr:colOff>
      <xdr:row>39</xdr:row>
      <xdr:rowOff>114391</xdr:rowOff>
    </xdr:to>
    <xdr:cxnSp macro="">
      <xdr:nvCxnSpPr>
        <xdr:cNvPr id="292" name="直線コネクタ 291"/>
        <xdr:cNvCxnSpPr/>
      </xdr:nvCxnSpPr>
      <xdr:spPr>
        <a:xfrm>
          <a:off x="10388600" y="6800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101171</xdr:rowOff>
    </xdr:from>
    <xdr:ext cx="599010" cy="259045"/>
    <xdr:sp macro="" textlink="">
      <xdr:nvSpPr>
        <xdr:cNvPr id="293" name="補助費等最大値テキスト"/>
        <xdr:cNvSpPr txBox="1"/>
      </xdr:nvSpPr>
      <xdr:spPr>
        <a:xfrm>
          <a:off x="10528300" y="5073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111,094</a:t>
          </a:r>
          <a:endParaRPr kumimoji="1" lang="ja-JP" altLang="en-US" sz="1000" b="1">
            <a:latin typeface="ＭＳ Ｐゴシック"/>
          </a:endParaRPr>
        </a:p>
      </xdr:txBody>
    </xdr:sp>
    <xdr:clientData/>
  </xdr:oneCellAnchor>
  <xdr:twoCellAnchor>
    <xdr:from>
      <xdr:col>15</xdr:col>
      <xdr:colOff>92075</xdr:colOff>
      <xdr:row>30</xdr:row>
      <xdr:rowOff>154494</xdr:rowOff>
    </xdr:from>
    <xdr:to>
      <xdr:col>15</xdr:col>
      <xdr:colOff>269875</xdr:colOff>
      <xdr:row>30</xdr:row>
      <xdr:rowOff>154494</xdr:rowOff>
    </xdr:to>
    <xdr:cxnSp macro="">
      <xdr:nvCxnSpPr>
        <xdr:cNvPr id="294" name="直線コネクタ 293"/>
        <xdr:cNvCxnSpPr/>
      </xdr:nvCxnSpPr>
      <xdr:spPr>
        <a:xfrm>
          <a:off x="10388600" y="529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96838</xdr:rowOff>
    </xdr:from>
    <xdr:to>
      <xdr:col>15</xdr:col>
      <xdr:colOff>180975</xdr:colOff>
      <xdr:row>38</xdr:row>
      <xdr:rowOff>114472</xdr:rowOff>
    </xdr:to>
    <xdr:cxnSp macro="">
      <xdr:nvCxnSpPr>
        <xdr:cNvPr id="295" name="直線コネクタ 294"/>
        <xdr:cNvCxnSpPr/>
      </xdr:nvCxnSpPr>
      <xdr:spPr>
        <a:xfrm flipV="1">
          <a:off x="9639300" y="6611938"/>
          <a:ext cx="838200" cy="1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58138</xdr:rowOff>
    </xdr:from>
    <xdr:ext cx="534377" cy="259045"/>
    <xdr:sp macro="" textlink="">
      <xdr:nvSpPr>
        <xdr:cNvPr id="296" name="補助費等平均値テキスト"/>
        <xdr:cNvSpPr txBox="1"/>
      </xdr:nvSpPr>
      <xdr:spPr>
        <a:xfrm>
          <a:off x="10528300" y="60588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52,285</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35261</xdr:rowOff>
    </xdr:from>
    <xdr:to>
      <xdr:col>15</xdr:col>
      <xdr:colOff>231775</xdr:colOff>
      <xdr:row>36</xdr:row>
      <xdr:rowOff>136861</xdr:rowOff>
    </xdr:to>
    <xdr:sp macro="" textlink="">
      <xdr:nvSpPr>
        <xdr:cNvPr id="297" name="フローチャート : 判断 296"/>
        <xdr:cNvSpPr/>
      </xdr:nvSpPr>
      <xdr:spPr>
        <a:xfrm>
          <a:off x="10426700" y="6207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114472</xdr:rowOff>
    </xdr:from>
    <xdr:to>
      <xdr:col>14</xdr:col>
      <xdr:colOff>28575</xdr:colOff>
      <xdr:row>38</xdr:row>
      <xdr:rowOff>169140</xdr:rowOff>
    </xdr:to>
    <xdr:cxnSp macro="">
      <xdr:nvCxnSpPr>
        <xdr:cNvPr id="298" name="直線コネクタ 297"/>
        <xdr:cNvCxnSpPr/>
      </xdr:nvCxnSpPr>
      <xdr:spPr>
        <a:xfrm flipV="1">
          <a:off x="8750300" y="6629572"/>
          <a:ext cx="889000" cy="54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60407</xdr:rowOff>
    </xdr:from>
    <xdr:to>
      <xdr:col>14</xdr:col>
      <xdr:colOff>79375</xdr:colOff>
      <xdr:row>37</xdr:row>
      <xdr:rowOff>162007</xdr:rowOff>
    </xdr:to>
    <xdr:sp macro="" textlink="">
      <xdr:nvSpPr>
        <xdr:cNvPr id="299" name="フローチャート : 判断 298"/>
        <xdr:cNvSpPr/>
      </xdr:nvSpPr>
      <xdr:spPr>
        <a:xfrm>
          <a:off x="9588500" y="6404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36</xdr:row>
      <xdr:rowOff>7084</xdr:rowOff>
    </xdr:from>
    <xdr:ext cx="534377" cy="259045"/>
    <xdr:sp macro="" textlink="">
      <xdr:nvSpPr>
        <xdr:cNvPr id="300" name="テキスト ボックス 299"/>
        <xdr:cNvSpPr txBox="1"/>
      </xdr:nvSpPr>
      <xdr:spPr>
        <a:xfrm>
          <a:off x="9372111" y="6179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40,245</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169140</xdr:rowOff>
    </xdr:from>
    <xdr:to>
      <xdr:col>12</xdr:col>
      <xdr:colOff>511175</xdr:colOff>
      <xdr:row>39</xdr:row>
      <xdr:rowOff>22673</xdr:rowOff>
    </xdr:to>
    <xdr:cxnSp macro="">
      <xdr:nvCxnSpPr>
        <xdr:cNvPr id="301" name="直線コネクタ 300"/>
        <xdr:cNvCxnSpPr/>
      </xdr:nvCxnSpPr>
      <xdr:spPr>
        <a:xfrm flipV="1">
          <a:off x="7861300" y="6684240"/>
          <a:ext cx="889000" cy="24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5085</xdr:rowOff>
    </xdr:from>
    <xdr:to>
      <xdr:col>12</xdr:col>
      <xdr:colOff>561975</xdr:colOff>
      <xdr:row>37</xdr:row>
      <xdr:rowOff>106685</xdr:rowOff>
    </xdr:to>
    <xdr:sp macro="" textlink="">
      <xdr:nvSpPr>
        <xdr:cNvPr id="302" name="フローチャート : 判断 301"/>
        <xdr:cNvSpPr/>
      </xdr:nvSpPr>
      <xdr:spPr>
        <a:xfrm>
          <a:off x="8699500" y="634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123212</xdr:rowOff>
    </xdr:from>
    <xdr:ext cx="534377" cy="259045"/>
    <xdr:sp macro="" textlink="">
      <xdr:nvSpPr>
        <xdr:cNvPr id="303" name="テキスト ボックス 302"/>
        <xdr:cNvSpPr txBox="1"/>
      </xdr:nvSpPr>
      <xdr:spPr>
        <a:xfrm>
          <a:off x="8483111" y="6123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43,633</a:t>
          </a:r>
          <a:endParaRPr kumimoji="1" lang="ja-JP" altLang="en-US" sz="1000" b="1">
            <a:solidFill>
              <a:srgbClr val="000080"/>
            </a:solidFill>
            <a:latin typeface="ＭＳ Ｐゴシック"/>
          </a:endParaRPr>
        </a:p>
      </xdr:txBody>
    </xdr:sp>
    <xdr:clientData/>
  </xdr:oneCellAnchor>
  <xdr:twoCellAnchor>
    <xdr:from>
      <xdr:col>10</xdr:col>
      <xdr:colOff>104775</xdr:colOff>
      <xdr:row>39</xdr:row>
      <xdr:rowOff>16534</xdr:rowOff>
    </xdr:from>
    <xdr:to>
      <xdr:col>11</xdr:col>
      <xdr:colOff>307975</xdr:colOff>
      <xdr:row>39</xdr:row>
      <xdr:rowOff>22673</xdr:rowOff>
    </xdr:to>
    <xdr:cxnSp macro="">
      <xdr:nvCxnSpPr>
        <xdr:cNvPr id="304" name="直線コネクタ 303"/>
        <xdr:cNvCxnSpPr/>
      </xdr:nvCxnSpPr>
      <xdr:spPr>
        <a:xfrm>
          <a:off x="6972300" y="6703084"/>
          <a:ext cx="889000" cy="6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50544</xdr:rowOff>
    </xdr:from>
    <xdr:to>
      <xdr:col>11</xdr:col>
      <xdr:colOff>358775</xdr:colOff>
      <xdr:row>37</xdr:row>
      <xdr:rowOff>152144</xdr:rowOff>
    </xdr:to>
    <xdr:sp macro="" textlink="">
      <xdr:nvSpPr>
        <xdr:cNvPr id="305" name="フローチャート : 判断 304"/>
        <xdr:cNvSpPr/>
      </xdr:nvSpPr>
      <xdr:spPr>
        <a:xfrm>
          <a:off x="7810500" y="639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168671</xdr:rowOff>
    </xdr:from>
    <xdr:ext cx="534377" cy="259045"/>
    <xdr:sp macro="" textlink="">
      <xdr:nvSpPr>
        <xdr:cNvPr id="306" name="テキスト ボックス 305"/>
        <xdr:cNvSpPr txBox="1"/>
      </xdr:nvSpPr>
      <xdr:spPr>
        <a:xfrm>
          <a:off x="7594111" y="6169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40,849</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51998</xdr:rowOff>
    </xdr:from>
    <xdr:to>
      <xdr:col>10</xdr:col>
      <xdr:colOff>155575</xdr:colOff>
      <xdr:row>37</xdr:row>
      <xdr:rowOff>153598</xdr:rowOff>
    </xdr:to>
    <xdr:sp macro="" textlink="">
      <xdr:nvSpPr>
        <xdr:cNvPr id="307" name="フローチャート : 判断 306"/>
        <xdr:cNvSpPr/>
      </xdr:nvSpPr>
      <xdr:spPr>
        <a:xfrm>
          <a:off x="6921500" y="6395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170125</xdr:rowOff>
    </xdr:from>
    <xdr:ext cx="534377" cy="259045"/>
    <xdr:sp macro="" textlink="">
      <xdr:nvSpPr>
        <xdr:cNvPr id="308" name="テキスト ボックス 307"/>
        <xdr:cNvSpPr txBox="1"/>
      </xdr:nvSpPr>
      <xdr:spPr>
        <a:xfrm>
          <a:off x="6705111" y="6170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40,760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46038</xdr:rowOff>
    </xdr:from>
    <xdr:to>
      <xdr:col>15</xdr:col>
      <xdr:colOff>231775</xdr:colOff>
      <xdr:row>38</xdr:row>
      <xdr:rowOff>147638</xdr:rowOff>
    </xdr:to>
    <xdr:sp macro="" textlink="">
      <xdr:nvSpPr>
        <xdr:cNvPr id="314" name="円/楕円 313"/>
        <xdr:cNvSpPr/>
      </xdr:nvSpPr>
      <xdr:spPr>
        <a:xfrm>
          <a:off x="10426700" y="656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24465</xdr:rowOff>
    </xdr:from>
    <xdr:ext cx="534377" cy="259045"/>
    <xdr:sp macro="" textlink="">
      <xdr:nvSpPr>
        <xdr:cNvPr id="315" name="補助費等該当値テキスト"/>
        <xdr:cNvSpPr txBox="1"/>
      </xdr:nvSpPr>
      <xdr:spPr>
        <a:xfrm>
          <a:off x="10528300" y="6539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30,625</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63672</xdr:rowOff>
    </xdr:from>
    <xdr:to>
      <xdr:col>14</xdr:col>
      <xdr:colOff>79375</xdr:colOff>
      <xdr:row>38</xdr:row>
      <xdr:rowOff>165272</xdr:rowOff>
    </xdr:to>
    <xdr:sp macro="" textlink="">
      <xdr:nvSpPr>
        <xdr:cNvPr id="316" name="円/楕円 315"/>
        <xdr:cNvSpPr/>
      </xdr:nvSpPr>
      <xdr:spPr>
        <a:xfrm>
          <a:off x="9588500" y="657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156399</xdr:rowOff>
    </xdr:from>
    <xdr:ext cx="534377" cy="259045"/>
    <xdr:sp macro="" textlink="">
      <xdr:nvSpPr>
        <xdr:cNvPr id="317" name="テキスト ボックス 316"/>
        <xdr:cNvSpPr txBox="1"/>
      </xdr:nvSpPr>
      <xdr:spPr>
        <a:xfrm>
          <a:off x="9372111" y="6671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29,545</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118340</xdr:rowOff>
    </xdr:from>
    <xdr:to>
      <xdr:col>12</xdr:col>
      <xdr:colOff>561975</xdr:colOff>
      <xdr:row>39</xdr:row>
      <xdr:rowOff>48490</xdr:rowOff>
    </xdr:to>
    <xdr:sp macro="" textlink="">
      <xdr:nvSpPr>
        <xdr:cNvPr id="318" name="円/楕円 317"/>
        <xdr:cNvSpPr/>
      </xdr:nvSpPr>
      <xdr:spPr>
        <a:xfrm>
          <a:off x="8699500" y="6633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39</xdr:row>
      <xdr:rowOff>39617</xdr:rowOff>
    </xdr:from>
    <xdr:ext cx="534377" cy="259045"/>
    <xdr:sp macro="" textlink="">
      <xdr:nvSpPr>
        <xdr:cNvPr id="319" name="テキスト ボックス 318"/>
        <xdr:cNvSpPr txBox="1"/>
      </xdr:nvSpPr>
      <xdr:spPr>
        <a:xfrm>
          <a:off x="8483111" y="6726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26,197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143323</xdr:rowOff>
    </xdr:from>
    <xdr:to>
      <xdr:col>11</xdr:col>
      <xdr:colOff>358775</xdr:colOff>
      <xdr:row>39</xdr:row>
      <xdr:rowOff>73473</xdr:rowOff>
    </xdr:to>
    <xdr:sp macro="" textlink="">
      <xdr:nvSpPr>
        <xdr:cNvPr id="320" name="円/楕円 319"/>
        <xdr:cNvSpPr/>
      </xdr:nvSpPr>
      <xdr:spPr>
        <a:xfrm>
          <a:off x="7810500" y="6658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39</xdr:row>
      <xdr:rowOff>64600</xdr:rowOff>
    </xdr:from>
    <xdr:ext cx="534377" cy="259045"/>
    <xdr:sp macro="" textlink="">
      <xdr:nvSpPr>
        <xdr:cNvPr id="321" name="テキスト ボックス 320"/>
        <xdr:cNvSpPr txBox="1"/>
      </xdr:nvSpPr>
      <xdr:spPr>
        <a:xfrm>
          <a:off x="7594111" y="6751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24,667</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137184</xdr:rowOff>
    </xdr:from>
    <xdr:to>
      <xdr:col>10</xdr:col>
      <xdr:colOff>155575</xdr:colOff>
      <xdr:row>39</xdr:row>
      <xdr:rowOff>67334</xdr:rowOff>
    </xdr:to>
    <xdr:sp macro="" textlink="">
      <xdr:nvSpPr>
        <xdr:cNvPr id="322" name="円/楕円 321"/>
        <xdr:cNvSpPr/>
      </xdr:nvSpPr>
      <xdr:spPr>
        <a:xfrm>
          <a:off x="6921500" y="665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39</xdr:row>
      <xdr:rowOff>58461</xdr:rowOff>
    </xdr:from>
    <xdr:ext cx="534377" cy="259045"/>
    <xdr:sp macro="" textlink="">
      <xdr:nvSpPr>
        <xdr:cNvPr id="323" name="テキスト ボックス 322"/>
        <xdr:cNvSpPr txBox="1"/>
      </xdr:nvSpPr>
      <xdr:spPr>
        <a:xfrm>
          <a:off x="6705111" y="6745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25,043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65,592</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4" name="直線コネクタ 333"/>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5" name="テキスト ボックス 334"/>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6" name="直線コネクタ 335"/>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56</xdr:row>
      <xdr:rowOff>35577</xdr:rowOff>
    </xdr:from>
    <xdr:ext cx="531299" cy="259045"/>
    <xdr:sp macro="" textlink="">
      <xdr:nvSpPr>
        <xdr:cNvPr id="337" name="テキスト ボックス 336"/>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8" name="直線コネクタ 337"/>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9" name="テキスト ボックス 338"/>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0" name="直線コネクタ 339"/>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41" name="テキスト ボックス 340"/>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2" name="直線コネクタ 341"/>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43" name="テキスト ボックス 342"/>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39459</xdr:rowOff>
    </xdr:from>
    <xdr:to>
      <xdr:col>15</xdr:col>
      <xdr:colOff>180340</xdr:colOff>
      <xdr:row>58</xdr:row>
      <xdr:rowOff>111925</xdr:rowOff>
    </xdr:to>
    <xdr:cxnSp macro="">
      <xdr:nvCxnSpPr>
        <xdr:cNvPr id="347" name="直線コネクタ 346"/>
        <xdr:cNvCxnSpPr/>
      </xdr:nvCxnSpPr>
      <xdr:spPr>
        <a:xfrm flipV="1">
          <a:off x="10475595" y="8783409"/>
          <a:ext cx="1270" cy="1272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115752</xdr:rowOff>
    </xdr:from>
    <xdr:ext cx="534377" cy="259045"/>
    <xdr:sp macro="" textlink="">
      <xdr:nvSpPr>
        <xdr:cNvPr id="348" name="普通建設事業費最小値テキスト"/>
        <xdr:cNvSpPr txBox="1"/>
      </xdr:nvSpPr>
      <xdr:spPr>
        <a:xfrm>
          <a:off x="10528300" y="10059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13,645</a:t>
          </a:r>
          <a:endParaRPr kumimoji="1" lang="ja-JP" altLang="en-US" sz="1000" b="1">
            <a:latin typeface="ＭＳ Ｐゴシック"/>
          </a:endParaRPr>
        </a:p>
      </xdr:txBody>
    </xdr:sp>
    <xdr:clientData/>
  </xdr:oneCellAnchor>
  <xdr:twoCellAnchor>
    <xdr:from>
      <xdr:col>15</xdr:col>
      <xdr:colOff>92075</xdr:colOff>
      <xdr:row>58</xdr:row>
      <xdr:rowOff>111925</xdr:rowOff>
    </xdr:from>
    <xdr:to>
      <xdr:col>15</xdr:col>
      <xdr:colOff>269875</xdr:colOff>
      <xdr:row>58</xdr:row>
      <xdr:rowOff>111925</xdr:rowOff>
    </xdr:to>
    <xdr:cxnSp macro="">
      <xdr:nvCxnSpPr>
        <xdr:cNvPr id="349" name="直線コネクタ 348"/>
        <xdr:cNvCxnSpPr/>
      </xdr:nvCxnSpPr>
      <xdr:spPr>
        <a:xfrm>
          <a:off x="10388600" y="10056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157586</xdr:rowOff>
    </xdr:from>
    <xdr:ext cx="599010" cy="259045"/>
    <xdr:sp macro="" textlink="">
      <xdr:nvSpPr>
        <xdr:cNvPr id="350" name="普通建設事業費最大値テキスト"/>
        <xdr:cNvSpPr txBox="1"/>
      </xdr:nvSpPr>
      <xdr:spPr>
        <a:xfrm>
          <a:off x="10528300" y="8558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180,655</a:t>
          </a:r>
          <a:endParaRPr kumimoji="1" lang="ja-JP" altLang="en-US" sz="1000" b="1">
            <a:latin typeface="ＭＳ Ｐゴシック"/>
          </a:endParaRPr>
        </a:p>
      </xdr:txBody>
    </xdr:sp>
    <xdr:clientData/>
  </xdr:oneCellAnchor>
  <xdr:twoCellAnchor>
    <xdr:from>
      <xdr:col>15</xdr:col>
      <xdr:colOff>92075</xdr:colOff>
      <xdr:row>51</xdr:row>
      <xdr:rowOff>39459</xdr:rowOff>
    </xdr:from>
    <xdr:to>
      <xdr:col>15</xdr:col>
      <xdr:colOff>269875</xdr:colOff>
      <xdr:row>51</xdr:row>
      <xdr:rowOff>39459</xdr:rowOff>
    </xdr:to>
    <xdr:cxnSp macro="">
      <xdr:nvCxnSpPr>
        <xdr:cNvPr id="351" name="直線コネクタ 350"/>
        <xdr:cNvCxnSpPr/>
      </xdr:nvCxnSpPr>
      <xdr:spPr>
        <a:xfrm>
          <a:off x="10388600" y="8783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125961</xdr:rowOff>
    </xdr:from>
    <xdr:to>
      <xdr:col>15</xdr:col>
      <xdr:colOff>180975</xdr:colOff>
      <xdr:row>57</xdr:row>
      <xdr:rowOff>51743</xdr:rowOff>
    </xdr:to>
    <xdr:cxnSp macro="">
      <xdr:nvCxnSpPr>
        <xdr:cNvPr id="352" name="直線コネクタ 351"/>
        <xdr:cNvCxnSpPr/>
      </xdr:nvCxnSpPr>
      <xdr:spPr>
        <a:xfrm>
          <a:off x="9639300" y="9727161"/>
          <a:ext cx="838200" cy="97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97345</xdr:rowOff>
    </xdr:from>
    <xdr:ext cx="534377" cy="259045"/>
    <xdr:sp macro="" textlink="">
      <xdr:nvSpPr>
        <xdr:cNvPr id="353" name="普通建設事業費平均値テキスト"/>
        <xdr:cNvSpPr txBox="1"/>
      </xdr:nvSpPr>
      <xdr:spPr>
        <a:xfrm>
          <a:off x="10528300" y="95270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56,894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74468</xdr:rowOff>
    </xdr:from>
    <xdr:to>
      <xdr:col>15</xdr:col>
      <xdr:colOff>231775</xdr:colOff>
      <xdr:row>57</xdr:row>
      <xdr:rowOff>4618</xdr:rowOff>
    </xdr:to>
    <xdr:sp macro="" textlink="">
      <xdr:nvSpPr>
        <xdr:cNvPr id="354" name="フローチャート : 判断 353"/>
        <xdr:cNvSpPr/>
      </xdr:nvSpPr>
      <xdr:spPr>
        <a:xfrm>
          <a:off x="10426700" y="967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23510</xdr:rowOff>
    </xdr:from>
    <xdr:to>
      <xdr:col>14</xdr:col>
      <xdr:colOff>28575</xdr:colOff>
      <xdr:row>56</xdr:row>
      <xdr:rowOff>125961</xdr:rowOff>
    </xdr:to>
    <xdr:cxnSp macro="">
      <xdr:nvCxnSpPr>
        <xdr:cNvPr id="355" name="直線コネクタ 354"/>
        <xdr:cNvCxnSpPr/>
      </xdr:nvCxnSpPr>
      <xdr:spPr>
        <a:xfrm>
          <a:off x="8750300" y="9624710"/>
          <a:ext cx="889000" cy="102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101915</xdr:rowOff>
    </xdr:from>
    <xdr:to>
      <xdr:col>14</xdr:col>
      <xdr:colOff>79375</xdr:colOff>
      <xdr:row>57</xdr:row>
      <xdr:rowOff>32065</xdr:rowOff>
    </xdr:to>
    <xdr:sp macro="" textlink="">
      <xdr:nvSpPr>
        <xdr:cNvPr id="356" name="フローチャート : 判断 355"/>
        <xdr:cNvSpPr/>
      </xdr:nvSpPr>
      <xdr:spPr>
        <a:xfrm>
          <a:off x="9588500" y="9703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23192</xdr:rowOff>
    </xdr:from>
    <xdr:ext cx="534377" cy="259045"/>
    <xdr:sp macro="" textlink="">
      <xdr:nvSpPr>
        <xdr:cNvPr id="357" name="テキスト ボックス 356"/>
        <xdr:cNvSpPr txBox="1"/>
      </xdr:nvSpPr>
      <xdr:spPr>
        <a:xfrm>
          <a:off x="9372111" y="979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53,292</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23510</xdr:rowOff>
    </xdr:from>
    <xdr:to>
      <xdr:col>12</xdr:col>
      <xdr:colOff>511175</xdr:colOff>
      <xdr:row>57</xdr:row>
      <xdr:rowOff>122639</xdr:rowOff>
    </xdr:to>
    <xdr:cxnSp macro="">
      <xdr:nvCxnSpPr>
        <xdr:cNvPr id="358" name="直線コネクタ 357"/>
        <xdr:cNvCxnSpPr/>
      </xdr:nvCxnSpPr>
      <xdr:spPr>
        <a:xfrm flipV="1">
          <a:off x="7861300" y="9624710"/>
          <a:ext cx="889000" cy="270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102083</xdr:rowOff>
    </xdr:from>
    <xdr:to>
      <xdr:col>12</xdr:col>
      <xdr:colOff>561975</xdr:colOff>
      <xdr:row>57</xdr:row>
      <xdr:rowOff>32233</xdr:rowOff>
    </xdr:to>
    <xdr:sp macro="" textlink="">
      <xdr:nvSpPr>
        <xdr:cNvPr id="359" name="フローチャート : 判断 358"/>
        <xdr:cNvSpPr/>
      </xdr:nvSpPr>
      <xdr:spPr>
        <a:xfrm>
          <a:off x="8699500" y="9703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23360</xdr:rowOff>
    </xdr:from>
    <xdr:ext cx="534377" cy="259045"/>
    <xdr:sp macro="" textlink="">
      <xdr:nvSpPr>
        <xdr:cNvPr id="360" name="テキスト ボックス 359"/>
        <xdr:cNvSpPr txBox="1"/>
      </xdr:nvSpPr>
      <xdr:spPr>
        <a:xfrm>
          <a:off x="8483111" y="9796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53,270</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122639</xdr:rowOff>
    </xdr:from>
    <xdr:to>
      <xdr:col>11</xdr:col>
      <xdr:colOff>307975</xdr:colOff>
      <xdr:row>58</xdr:row>
      <xdr:rowOff>25507</xdr:rowOff>
    </xdr:to>
    <xdr:cxnSp macro="">
      <xdr:nvCxnSpPr>
        <xdr:cNvPr id="361" name="直線コネクタ 360"/>
        <xdr:cNvCxnSpPr/>
      </xdr:nvCxnSpPr>
      <xdr:spPr>
        <a:xfrm flipV="1">
          <a:off x="6972300" y="9895289"/>
          <a:ext cx="889000" cy="74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151240</xdr:rowOff>
    </xdr:from>
    <xdr:to>
      <xdr:col>11</xdr:col>
      <xdr:colOff>358775</xdr:colOff>
      <xdr:row>57</xdr:row>
      <xdr:rowOff>81390</xdr:rowOff>
    </xdr:to>
    <xdr:sp macro="" textlink="">
      <xdr:nvSpPr>
        <xdr:cNvPr id="362" name="フローチャート : 判断 361"/>
        <xdr:cNvSpPr/>
      </xdr:nvSpPr>
      <xdr:spPr>
        <a:xfrm>
          <a:off x="7810500" y="975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97917</xdr:rowOff>
    </xdr:from>
    <xdr:ext cx="534377" cy="259045"/>
    <xdr:sp macro="" textlink="">
      <xdr:nvSpPr>
        <xdr:cNvPr id="363" name="テキスト ボックス 362"/>
        <xdr:cNvSpPr txBox="1"/>
      </xdr:nvSpPr>
      <xdr:spPr>
        <a:xfrm>
          <a:off x="7594111" y="9527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46,819</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10116</xdr:rowOff>
    </xdr:from>
    <xdr:to>
      <xdr:col>10</xdr:col>
      <xdr:colOff>155575</xdr:colOff>
      <xdr:row>57</xdr:row>
      <xdr:rowOff>111716</xdr:rowOff>
    </xdr:to>
    <xdr:sp macro="" textlink="">
      <xdr:nvSpPr>
        <xdr:cNvPr id="364" name="フローチャート : 判断 363"/>
        <xdr:cNvSpPr/>
      </xdr:nvSpPr>
      <xdr:spPr>
        <a:xfrm>
          <a:off x="6921500" y="9782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128243</xdr:rowOff>
    </xdr:from>
    <xdr:ext cx="534377" cy="259045"/>
    <xdr:sp macro="" textlink="">
      <xdr:nvSpPr>
        <xdr:cNvPr id="365" name="テキスト ボックス 364"/>
        <xdr:cNvSpPr txBox="1"/>
      </xdr:nvSpPr>
      <xdr:spPr>
        <a:xfrm>
          <a:off x="6705111" y="955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943</xdr:rowOff>
    </xdr:from>
    <xdr:to>
      <xdr:col>15</xdr:col>
      <xdr:colOff>231775</xdr:colOff>
      <xdr:row>57</xdr:row>
      <xdr:rowOff>102543</xdr:rowOff>
    </xdr:to>
    <xdr:sp macro="" textlink="">
      <xdr:nvSpPr>
        <xdr:cNvPr id="371" name="円/楕円 370"/>
        <xdr:cNvSpPr/>
      </xdr:nvSpPr>
      <xdr:spPr>
        <a:xfrm>
          <a:off x="10426700" y="977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150820</xdr:rowOff>
    </xdr:from>
    <xdr:ext cx="534377" cy="259045"/>
    <xdr:sp macro="" textlink="">
      <xdr:nvSpPr>
        <xdr:cNvPr id="372" name="普通建設事業費該当値テキスト"/>
        <xdr:cNvSpPr txBox="1"/>
      </xdr:nvSpPr>
      <xdr:spPr>
        <a:xfrm>
          <a:off x="10528300" y="9752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44,043</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75161</xdr:rowOff>
    </xdr:from>
    <xdr:to>
      <xdr:col>14</xdr:col>
      <xdr:colOff>79375</xdr:colOff>
      <xdr:row>57</xdr:row>
      <xdr:rowOff>5311</xdr:rowOff>
    </xdr:to>
    <xdr:sp macro="" textlink="">
      <xdr:nvSpPr>
        <xdr:cNvPr id="373" name="円/楕円 372"/>
        <xdr:cNvSpPr/>
      </xdr:nvSpPr>
      <xdr:spPr>
        <a:xfrm>
          <a:off x="9588500" y="967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21838</xdr:rowOff>
    </xdr:from>
    <xdr:ext cx="534377" cy="259045"/>
    <xdr:sp macro="" textlink="">
      <xdr:nvSpPr>
        <xdr:cNvPr id="374" name="テキスト ボックス 373"/>
        <xdr:cNvSpPr txBox="1"/>
      </xdr:nvSpPr>
      <xdr:spPr>
        <a:xfrm>
          <a:off x="9372111" y="9451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56,803</a:t>
          </a:r>
          <a:endParaRPr kumimoji="1" lang="ja-JP" altLang="en-US" sz="1000" b="1">
            <a:solidFill>
              <a:srgbClr val="FF0000"/>
            </a:solidFill>
            <a:latin typeface="ＭＳ Ｐゴシック"/>
          </a:endParaRPr>
        </a:p>
      </xdr:txBody>
    </xdr:sp>
    <xdr:clientData/>
  </xdr:oneCellAnchor>
  <xdr:twoCellAnchor>
    <xdr:from>
      <xdr:col>12</xdr:col>
      <xdr:colOff>460375</xdr:colOff>
      <xdr:row>55</xdr:row>
      <xdr:rowOff>144160</xdr:rowOff>
    </xdr:from>
    <xdr:to>
      <xdr:col>12</xdr:col>
      <xdr:colOff>561975</xdr:colOff>
      <xdr:row>56</xdr:row>
      <xdr:rowOff>74310</xdr:rowOff>
    </xdr:to>
    <xdr:sp macro="" textlink="">
      <xdr:nvSpPr>
        <xdr:cNvPr id="375" name="円/楕円 374"/>
        <xdr:cNvSpPr/>
      </xdr:nvSpPr>
      <xdr:spPr>
        <a:xfrm>
          <a:off x="8699500" y="957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90837</xdr:rowOff>
    </xdr:from>
    <xdr:ext cx="534377" cy="259045"/>
    <xdr:sp macro="" textlink="">
      <xdr:nvSpPr>
        <xdr:cNvPr id="376" name="テキスト ボックス 375"/>
        <xdr:cNvSpPr txBox="1"/>
      </xdr:nvSpPr>
      <xdr:spPr>
        <a:xfrm>
          <a:off x="8483111" y="9349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70,248</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71839</xdr:rowOff>
    </xdr:from>
    <xdr:to>
      <xdr:col>11</xdr:col>
      <xdr:colOff>358775</xdr:colOff>
      <xdr:row>58</xdr:row>
      <xdr:rowOff>1989</xdr:rowOff>
    </xdr:to>
    <xdr:sp macro="" textlink="">
      <xdr:nvSpPr>
        <xdr:cNvPr id="377" name="円/楕円 376"/>
        <xdr:cNvSpPr/>
      </xdr:nvSpPr>
      <xdr:spPr>
        <a:xfrm>
          <a:off x="7810500" y="984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164566</xdr:rowOff>
    </xdr:from>
    <xdr:ext cx="534377" cy="259045"/>
    <xdr:sp macro="" textlink="">
      <xdr:nvSpPr>
        <xdr:cNvPr id="378" name="テキスト ボックス 377"/>
        <xdr:cNvSpPr txBox="1"/>
      </xdr:nvSpPr>
      <xdr:spPr>
        <a:xfrm>
          <a:off x="7594111" y="9937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34,739</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146157</xdr:rowOff>
    </xdr:from>
    <xdr:to>
      <xdr:col>10</xdr:col>
      <xdr:colOff>155575</xdr:colOff>
      <xdr:row>58</xdr:row>
      <xdr:rowOff>76307</xdr:rowOff>
    </xdr:to>
    <xdr:sp macro="" textlink="">
      <xdr:nvSpPr>
        <xdr:cNvPr id="379" name="円/楕円 378"/>
        <xdr:cNvSpPr/>
      </xdr:nvSpPr>
      <xdr:spPr>
        <a:xfrm>
          <a:off x="6921500" y="9918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67434</xdr:rowOff>
    </xdr:from>
    <xdr:ext cx="534377" cy="259045"/>
    <xdr:sp macro="" textlink="">
      <xdr:nvSpPr>
        <xdr:cNvPr id="380" name="テキスト ボックス 379"/>
        <xdr:cNvSpPr txBox="1"/>
      </xdr:nvSpPr>
      <xdr:spPr>
        <a:xfrm>
          <a:off x="6705111" y="10011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24,986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35/51</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36,865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94" name="テキスト ボックス 393"/>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96" name="テキスト ボックス 395"/>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8" name="テキスト ボックス 397"/>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0" name="テキスト ボックス 399"/>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152984</xdr:rowOff>
    </xdr:from>
    <xdr:to>
      <xdr:col>15</xdr:col>
      <xdr:colOff>180340</xdr:colOff>
      <xdr:row>79</xdr:row>
      <xdr:rowOff>42838</xdr:rowOff>
    </xdr:to>
    <xdr:cxnSp macro="">
      <xdr:nvCxnSpPr>
        <xdr:cNvPr id="404" name="直線コネクタ 403"/>
        <xdr:cNvCxnSpPr/>
      </xdr:nvCxnSpPr>
      <xdr:spPr>
        <a:xfrm flipV="1">
          <a:off x="10475595" y="12154484"/>
          <a:ext cx="1270" cy="1432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46665</xdr:rowOff>
    </xdr:from>
    <xdr:ext cx="378565" cy="259045"/>
    <xdr:sp macro="" textlink="">
      <xdr:nvSpPr>
        <xdr:cNvPr id="405" name="普通建設事業費 （ うち新規整備　）最小値テキスト"/>
        <xdr:cNvSpPr txBox="1"/>
      </xdr:nvSpPr>
      <xdr:spPr>
        <a:xfrm>
          <a:off x="10528300" y="135912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15</xdr:col>
      <xdr:colOff>92075</xdr:colOff>
      <xdr:row>79</xdr:row>
      <xdr:rowOff>42838</xdr:rowOff>
    </xdr:from>
    <xdr:to>
      <xdr:col>15</xdr:col>
      <xdr:colOff>269875</xdr:colOff>
      <xdr:row>79</xdr:row>
      <xdr:rowOff>42838</xdr:rowOff>
    </xdr:to>
    <xdr:cxnSp macro="">
      <xdr:nvCxnSpPr>
        <xdr:cNvPr id="406" name="直線コネクタ 405"/>
        <xdr:cNvCxnSpPr/>
      </xdr:nvCxnSpPr>
      <xdr:spPr>
        <a:xfrm>
          <a:off x="10388600" y="13587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99661</xdr:rowOff>
    </xdr:from>
    <xdr:ext cx="599010" cy="259045"/>
    <xdr:sp macro="" textlink="">
      <xdr:nvSpPr>
        <xdr:cNvPr id="407" name="普通建設事業費 （ うち新規整備　）最大値テキスト"/>
        <xdr:cNvSpPr txBox="1"/>
      </xdr:nvSpPr>
      <xdr:spPr>
        <a:xfrm>
          <a:off x="10528300" y="11929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112,954</a:t>
          </a:r>
          <a:endParaRPr kumimoji="1" lang="ja-JP" altLang="en-US" sz="1000" b="1">
            <a:latin typeface="ＭＳ Ｐゴシック"/>
          </a:endParaRPr>
        </a:p>
      </xdr:txBody>
    </xdr:sp>
    <xdr:clientData/>
  </xdr:oneCellAnchor>
  <xdr:twoCellAnchor>
    <xdr:from>
      <xdr:col>15</xdr:col>
      <xdr:colOff>92075</xdr:colOff>
      <xdr:row>70</xdr:row>
      <xdr:rowOff>152984</xdr:rowOff>
    </xdr:from>
    <xdr:to>
      <xdr:col>15</xdr:col>
      <xdr:colOff>269875</xdr:colOff>
      <xdr:row>70</xdr:row>
      <xdr:rowOff>152984</xdr:rowOff>
    </xdr:to>
    <xdr:cxnSp macro="">
      <xdr:nvCxnSpPr>
        <xdr:cNvPr id="408" name="直線コネクタ 407"/>
        <xdr:cNvCxnSpPr/>
      </xdr:nvCxnSpPr>
      <xdr:spPr>
        <a:xfrm>
          <a:off x="10388600" y="12154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32410</xdr:rowOff>
    </xdr:from>
    <xdr:to>
      <xdr:col>15</xdr:col>
      <xdr:colOff>180975</xdr:colOff>
      <xdr:row>78</xdr:row>
      <xdr:rowOff>67145</xdr:rowOff>
    </xdr:to>
    <xdr:cxnSp macro="">
      <xdr:nvCxnSpPr>
        <xdr:cNvPr id="409" name="直線コネクタ 408"/>
        <xdr:cNvCxnSpPr/>
      </xdr:nvCxnSpPr>
      <xdr:spPr>
        <a:xfrm>
          <a:off x="9639300" y="13405510"/>
          <a:ext cx="838200" cy="34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26509</xdr:rowOff>
    </xdr:from>
    <xdr:ext cx="534377" cy="259045"/>
    <xdr:sp macro="" textlink="">
      <xdr:nvSpPr>
        <xdr:cNvPr id="410" name="普通建設事業費 （ うち新規整備　）平均値テキスト"/>
        <xdr:cNvSpPr txBox="1"/>
      </xdr:nvSpPr>
      <xdr:spPr>
        <a:xfrm>
          <a:off x="10528300" y="130567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26,214</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3632</xdr:rowOff>
    </xdr:from>
    <xdr:to>
      <xdr:col>15</xdr:col>
      <xdr:colOff>231775</xdr:colOff>
      <xdr:row>77</xdr:row>
      <xdr:rowOff>105232</xdr:rowOff>
    </xdr:to>
    <xdr:sp macro="" textlink="">
      <xdr:nvSpPr>
        <xdr:cNvPr id="411" name="フローチャート : 判断 410"/>
        <xdr:cNvSpPr/>
      </xdr:nvSpPr>
      <xdr:spPr>
        <a:xfrm>
          <a:off x="10426700" y="13205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49949</xdr:rowOff>
    </xdr:from>
    <xdr:to>
      <xdr:col>14</xdr:col>
      <xdr:colOff>79375</xdr:colOff>
      <xdr:row>77</xdr:row>
      <xdr:rowOff>151549</xdr:rowOff>
    </xdr:to>
    <xdr:sp macro="" textlink="">
      <xdr:nvSpPr>
        <xdr:cNvPr id="412" name="フローチャート : 判断 411"/>
        <xdr:cNvSpPr/>
      </xdr:nvSpPr>
      <xdr:spPr>
        <a:xfrm>
          <a:off x="9588500" y="13251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168076</xdr:rowOff>
    </xdr:from>
    <xdr:ext cx="534377" cy="259045"/>
    <xdr:sp macro="" textlink="">
      <xdr:nvSpPr>
        <xdr:cNvPr id="413" name="テキスト ボックス 412"/>
        <xdr:cNvSpPr txBox="1"/>
      </xdr:nvSpPr>
      <xdr:spPr>
        <a:xfrm>
          <a:off x="9372111" y="13026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22,567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16345</xdr:rowOff>
    </xdr:from>
    <xdr:to>
      <xdr:col>15</xdr:col>
      <xdr:colOff>231775</xdr:colOff>
      <xdr:row>78</xdr:row>
      <xdr:rowOff>117945</xdr:rowOff>
    </xdr:to>
    <xdr:sp macro="" textlink="">
      <xdr:nvSpPr>
        <xdr:cNvPr id="419" name="円/楕円 418"/>
        <xdr:cNvSpPr/>
      </xdr:nvSpPr>
      <xdr:spPr>
        <a:xfrm>
          <a:off x="10426700" y="1338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166222</xdr:rowOff>
    </xdr:from>
    <xdr:ext cx="534377" cy="259045"/>
    <xdr:sp macro="" textlink="">
      <xdr:nvSpPr>
        <xdr:cNvPr id="420" name="普通建設事業費 （ うち新規整備　）該当値テキスト"/>
        <xdr:cNvSpPr txBox="1"/>
      </xdr:nvSpPr>
      <xdr:spPr>
        <a:xfrm>
          <a:off x="10528300" y="13367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11,713</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153060</xdr:rowOff>
    </xdr:from>
    <xdr:to>
      <xdr:col>14</xdr:col>
      <xdr:colOff>79375</xdr:colOff>
      <xdr:row>78</xdr:row>
      <xdr:rowOff>83210</xdr:rowOff>
    </xdr:to>
    <xdr:sp macro="" textlink="">
      <xdr:nvSpPr>
        <xdr:cNvPr id="421" name="円/楕円 420"/>
        <xdr:cNvSpPr/>
      </xdr:nvSpPr>
      <xdr:spPr>
        <a:xfrm>
          <a:off x="9588500" y="1335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74337</xdr:rowOff>
    </xdr:from>
    <xdr:ext cx="534377" cy="259045"/>
    <xdr:sp macro="" textlink="">
      <xdr:nvSpPr>
        <xdr:cNvPr id="422" name="テキスト ボックス 421"/>
        <xdr:cNvSpPr txBox="1"/>
      </xdr:nvSpPr>
      <xdr:spPr>
        <a:xfrm>
          <a:off x="9372111" y="13447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14,448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3" name="正方形/長方形 42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4" name="正方形/長方形 42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5" name="正方形/長方形 42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6" name="正方形/長方形 42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7" name="正方形/長方形 42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8" name="正方形/長方形 42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9" name="正方形/長方形 42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19,961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0" name="正方形/長方形 42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1" name="テキスト ボックス 43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2" name="直線コネクタ 43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33" name="直線コネクタ 432"/>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34" name="テキスト ボックス 433"/>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35" name="直線コネクタ 434"/>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144434</xdr:rowOff>
    </xdr:from>
    <xdr:ext cx="531299" cy="259045"/>
    <xdr:sp macro="" textlink="">
      <xdr:nvSpPr>
        <xdr:cNvPr id="436" name="テキスト ボックス 435"/>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37" name="直線コネクタ 436"/>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94</xdr:row>
      <xdr:rowOff>160763</xdr:rowOff>
    </xdr:from>
    <xdr:ext cx="531299" cy="259045"/>
    <xdr:sp macro="" textlink="">
      <xdr:nvSpPr>
        <xdr:cNvPr id="438" name="テキスト ボックス 437"/>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39" name="直線コネクタ 438"/>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5641</xdr:rowOff>
    </xdr:from>
    <xdr:ext cx="531299" cy="259045"/>
    <xdr:sp macro="" textlink="">
      <xdr:nvSpPr>
        <xdr:cNvPr id="440" name="テキスト ボックス 439"/>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1" name="直線コネクタ 440"/>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42" name="テキスト ボックス 441"/>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43" name="直線コネクタ 442"/>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38298</xdr:rowOff>
    </xdr:from>
    <xdr:ext cx="595419" cy="259045"/>
    <xdr:sp macro="" textlink="">
      <xdr:nvSpPr>
        <xdr:cNvPr id="444" name="テキスト ボックス 443"/>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51276</xdr:rowOff>
    </xdr:from>
    <xdr:to>
      <xdr:col>15</xdr:col>
      <xdr:colOff>180340</xdr:colOff>
      <xdr:row>99</xdr:row>
      <xdr:rowOff>74113</xdr:rowOff>
    </xdr:to>
    <xdr:cxnSp macro="">
      <xdr:nvCxnSpPr>
        <xdr:cNvPr id="448" name="直線コネクタ 447"/>
        <xdr:cNvCxnSpPr/>
      </xdr:nvCxnSpPr>
      <xdr:spPr>
        <a:xfrm flipV="1">
          <a:off x="10475595" y="15481776"/>
          <a:ext cx="1270" cy="1565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77940</xdr:rowOff>
    </xdr:from>
    <xdr:ext cx="469744" cy="259045"/>
    <xdr:sp macro="" textlink="">
      <xdr:nvSpPr>
        <xdr:cNvPr id="449" name="普通建設事業費 （ うち更新整備　）最小値テキスト"/>
        <xdr:cNvSpPr txBox="1"/>
      </xdr:nvSpPr>
      <xdr:spPr>
        <a:xfrm>
          <a:off x="10528300" y="17051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2,275</a:t>
          </a:r>
          <a:endParaRPr kumimoji="1" lang="ja-JP" altLang="en-US" sz="1000" b="1">
            <a:latin typeface="ＭＳ Ｐゴシック"/>
          </a:endParaRPr>
        </a:p>
      </xdr:txBody>
    </xdr:sp>
    <xdr:clientData/>
  </xdr:oneCellAnchor>
  <xdr:twoCellAnchor>
    <xdr:from>
      <xdr:col>15</xdr:col>
      <xdr:colOff>92075</xdr:colOff>
      <xdr:row>99</xdr:row>
      <xdr:rowOff>74113</xdr:rowOff>
    </xdr:from>
    <xdr:to>
      <xdr:col>15</xdr:col>
      <xdr:colOff>269875</xdr:colOff>
      <xdr:row>99</xdr:row>
      <xdr:rowOff>74113</xdr:rowOff>
    </xdr:to>
    <xdr:cxnSp macro="">
      <xdr:nvCxnSpPr>
        <xdr:cNvPr id="450" name="直線コネクタ 449"/>
        <xdr:cNvCxnSpPr/>
      </xdr:nvCxnSpPr>
      <xdr:spPr>
        <a:xfrm>
          <a:off x="10388600" y="1704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88</xdr:row>
      <xdr:rowOff>169403</xdr:rowOff>
    </xdr:from>
    <xdr:ext cx="599010" cy="259045"/>
    <xdr:sp macro="" textlink="">
      <xdr:nvSpPr>
        <xdr:cNvPr id="451" name="普通建設事業費 （ うち更新整備　）最大値テキスト"/>
        <xdr:cNvSpPr txBox="1"/>
      </xdr:nvSpPr>
      <xdr:spPr>
        <a:xfrm>
          <a:off x="10528300" y="15257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146,123</a:t>
          </a:r>
          <a:endParaRPr kumimoji="1" lang="ja-JP" altLang="en-US" sz="1000" b="1">
            <a:latin typeface="ＭＳ Ｐゴシック"/>
          </a:endParaRPr>
        </a:p>
      </xdr:txBody>
    </xdr:sp>
    <xdr:clientData/>
  </xdr:oneCellAnchor>
  <xdr:twoCellAnchor>
    <xdr:from>
      <xdr:col>15</xdr:col>
      <xdr:colOff>92075</xdr:colOff>
      <xdr:row>90</xdr:row>
      <xdr:rowOff>51276</xdr:rowOff>
    </xdr:from>
    <xdr:to>
      <xdr:col>15</xdr:col>
      <xdr:colOff>269875</xdr:colOff>
      <xdr:row>90</xdr:row>
      <xdr:rowOff>51276</xdr:rowOff>
    </xdr:to>
    <xdr:cxnSp macro="">
      <xdr:nvCxnSpPr>
        <xdr:cNvPr id="452" name="直線コネクタ 451"/>
        <xdr:cNvCxnSpPr/>
      </xdr:nvCxnSpPr>
      <xdr:spPr>
        <a:xfrm>
          <a:off x="10388600" y="15481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75856</xdr:rowOff>
    </xdr:from>
    <xdr:to>
      <xdr:col>15</xdr:col>
      <xdr:colOff>180975</xdr:colOff>
      <xdr:row>98</xdr:row>
      <xdr:rowOff>3901</xdr:rowOff>
    </xdr:to>
    <xdr:cxnSp macro="">
      <xdr:nvCxnSpPr>
        <xdr:cNvPr id="453" name="直線コネクタ 452"/>
        <xdr:cNvCxnSpPr/>
      </xdr:nvCxnSpPr>
      <xdr:spPr>
        <a:xfrm>
          <a:off x="9639300" y="16706506"/>
          <a:ext cx="838200" cy="99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115583</xdr:rowOff>
    </xdr:from>
    <xdr:ext cx="534377" cy="259045"/>
    <xdr:sp macro="" textlink="">
      <xdr:nvSpPr>
        <xdr:cNvPr id="454" name="普通建設事業費 （ うち更新整備　）平均値テキスト"/>
        <xdr:cNvSpPr txBox="1"/>
      </xdr:nvSpPr>
      <xdr:spPr>
        <a:xfrm>
          <a:off x="10528300" y="167462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23,317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137156</xdr:rowOff>
    </xdr:from>
    <xdr:to>
      <xdr:col>15</xdr:col>
      <xdr:colOff>231775</xdr:colOff>
      <xdr:row>98</xdr:row>
      <xdr:rowOff>67306</xdr:rowOff>
    </xdr:to>
    <xdr:sp macro="" textlink="">
      <xdr:nvSpPr>
        <xdr:cNvPr id="455" name="フローチャート : 判断 454"/>
        <xdr:cNvSpPr/>
      </xdr:nvSpPr>
      <xdr:spPr>
        <a:xfrm>
          <a:off x="10426700" y="16767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145822</xdr:rowOff>
    </xdr:from>
    <xdr:to>
      <xdr:col>14</xdr:col>
      <xdr:colOff>79375</xdr:colOff>
      <xdr:row>98</xdr:row>
      <xdr:rowOff>75972</xdr:rowOff>
    </xdr:to>
    <xdr:sp macro="" textlink="">
      <xdr:nvSpPr>
        <xdr:cNvPr id="456" name="フローチャート : 判断 455"/>
        <xdr:cNvSpPr/>
      </xdr:nvSpPr>
      <xdr:spPr>
        <a:xfrm>
          <a:off x="9588500" y="16776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67099</xdr:rowOff>
    </xdr:from>
    <xdr:ext cx="534377" cy="259045"/>
    <xdr:sp macro="" textlink="">
      <xdr:nvSpPr>
        <xdr:cNvPr id="457" name="テキスト ボックス 456"/>
        <xdr:cNvSpPr txBox="1"/>
      </xdr:nvSpPr>
      <xdr:spPr>
        <a:xfrm>
          <a:off x="9372111" y="16869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22,521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124551</xdr:rowOff>
    </xdr:from>
    <xdr:to>
      <xdr:col>15</xdr:col>
      <xdr:colOff>231775</xdr:colOff>
      <xdr:row>98</xdr:row>
      <xdr:rowOff>54701</xdr:rowOff>
    </xdr:to>
    <xdr:sp macro="" textlink="">
      <xdr:nvSpPr>
        <xdr:cNvPr id="463" name="円/楕円 462"/>
        <xdr:cNvSpPr/>
      </xdr:nvSpPr>
      <xdr:spPr>
        <a:xfrm>
          <a:off x="10426700" y="16755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147428</xdr:rowOff>
    </xdr:from>
    <xdr:ext cx="534377" cy="259045"/>
    <xdr:sp macro="" textlink="">
      <xdr:nvSpPr>
        <xdr:cNvPr id="464" name="普通建設事業費 （ うち更新整備　）該当値テキスト"/>
        <xdr:cNvSpPr txBox="1"/>
      </xdr:nvSpPr>
      <xdr:spPr>
        <a:xfrm>
          <a:off x="10528300" y="16606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24,475</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25056</xdr:rowOff>
    </xdr:from>
    <xdr:to>
      <xdr:col>14</xdr:col>
      <xdr:colOff>79375</xdr:colOff>
      <xdr:row>97</xdr:row>
      <xdr:rowOff>126656</xdr:rowOff>
    </xdr:to>
    <xdr:sp macro="" textlink="">
      <xdr:nvSpPr>
        <xdr:cNvPr id="465" name="円/楕円 464"/>
        <xdr:cNvSpPr/>
      </xdr:nvSpPr>
      <xdr:spPr>
        <a:xfrm>
          <a:off x="9588500" y="16655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143183</xdr:rowOff>
    </xdr:from>
    <xdr:ext cx="534377" cy="259045"/>
    <xdr:sp macro="" textlink="">
      <xdr:nvSpPr>
        <xdr:cNvPr id="466" name="テキスト ボックス 465"/>
        <xdr:cNvSpPr txBox="1"/>
      </xdr:nvSpPr>
      <xdr:spPr>
        <a:xfrm>
          <a:off x="9372111" y="16430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33,615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23/51</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7" name="直線コネクタ 476"/>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8" name="テキスト ボックス 477"/>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79" name="直線コネクタ 478"/>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80" name="テキスト ボックス 479"/>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1" name="直線コネクタ 480"/>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482" name="テキスト ボックス 481"/>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3" name="直線コネクタ 482"/>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484" name="テキスト ボックス 483"/>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5" name="直線コネクタ 484"/>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486" name="テキスト ボックス 485"/>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7" name="直線コネクタ 48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8" name="テキスト ボックス 48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37</xdr:row>
      <xdr:rowOff>77673</xdr:rowOff>
    </xdr:from>
    <xdr:to>
      <xdr:col>23</xdr:col>
      <xdr:colOff>516889</xdr:colOff>
      <xdr:row>39</xdr:row>
      <xdr:rowOff>44450</xdr:rowOff>
    </xdr:to>
    <xdr:cxnSp macro="">
      <xdr:nvCxnSpPr>
        <xdr:cNvPr id="490" name="直線コネクタ 489"/>
        <xdr:cNvCxnSpPr/>
      </xdr:nvCxnSpPr>
      <xdr:spPr>
        <a:xfrm flipV="1">
          <a:off x="16317595" y="6421323"/>
          <a:ext cx="1269" cy="3096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76903</xdr:rowOff>
    </xdr:from>
    <xdr:ext cx="249299" cy="259045"/>
    <xdr:sp macro="" textlink="">
      <xdr:nvSpPr>
        <xdr:cNvPr id="491" name="災害復旧事業費最小値テキスト"/>
        <xdr:cNvSpPr txBox="1"/>
      </xdr:nvSpPr>
      <xdr:spPr>
        <a:xfrm>
          <a:off x="16370300" y="67634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2" name="直線コネクタ 491"/>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24350</xdr:rowOff>
    </xdr:from>
    <xdr:ext cx="469744" cy="259045"/>
    <xdr:sp macro="" textlink="">
      <xdr:nvSpPr>
        <xdr:cNvPr id="493" name="災害復旧事業費最大値テキスト"/>
        <xdr:cNvSpPr txBox="1"/>
      </xdr:nvSpPr>
      <xdr:spPr>
        <a:xfrm>
          <a:off x="16370300" y="6196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8,128</a:t>
          </a:r>
          <a:endParaRPr kumimoji="1" lang="ja-JP" altLang="en-US" sz="1000" b="1">
            <a:latin typeface="ＭＳ Ｐゴシック"/>
          </a:endParaRPr>
        </a:p>
      </xdr:txBody>
    </xdr:sp>
    <xdr:clientData/>
  </xdr:oneCellAnchor>
  <xdr:twoCellAnchor>
    <xdr:from>
      <xdr:col>23</xdr:col>
      <xdr:colOff>428625</xdr:colOff>
      <xdr:row>37</xdr:row>
      <xdr:rowOff>77673</xdr:rowOff>
    </xdr:from>
    <xdr:to>
      <xdr:col>23</xdr:col>
      <xdr:colOff>606425</xdr:colOff>
      <xdr:row>37</xdr:row>
      <xdr:rowOff>77673</xdr:rowOff>
    </xdr:to>
    <xdr:cxnSp macro="">
      <xdr:nvCxnSpPr>
        <xdr:cNvPr id="494" name="直線コネクタ 493"/>
        <xdr:cNvCxnSpPr/>
      </xdr:nvCxnSpPr>
      <xdr:spPr>
        <a:xfrm>
          <a:off x="16230600" y="642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35496</xdr:rowOff>
    </xdr:from>
    <xdr:to>
      <xdr:col>23</xdr:col>
      <xdr:colOff>517525</xdr:colOff>
      <xdr:row>39</xdr:row>
      <xdr:rowOff>37097</xdr:rowOff>
    </xdr:to>
    <xdr:cxnSp macro="">
      <xdr:nvCxnSpPr>
        <xdr:cNvPr id="495" name="直線コネクタ 494"/>
        <xdr:cNvCxnSpPr/>
      </xdr:nvCxnSpPr>
      <xdr:spPr>
        <a:xfrm flipV="1">
          <a:off x="15481300" y="6722046"/>
          <a:ext cx="838200" cy="1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165803</xdr:rowOff>
    </xdr:from>
    <xdr:ext cx="378565" cy="259045"/>
    <xdr:sp macro="" textlink="">
      <xdr:nvSpPr>
        <xdr:cNvPr id="496" name="災害復旧事業費平均値テキスト"/>
        <xdr:cNvSpPr txBox="1"/>
      </xdr:nvSpPr>
      <xdr:spPr>
        <a:xfrm>
          <a:off x="16370300" y="65094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142926</xdr:rowOff>
    </xdr:from>
    <xdr:to>
      <xdr:col>23</xdr:col>
      <xdr:colOff>568325</xdr:colOff>
      <xdr:row>39</xdr:row>
      <xdr:rowOff>73076</xdr:rowOff>
    </xdr:to>
    <xdr:sp macro="" textlink="">
      <xdr:nvSpPr>
        <xdr:cNvPr id="497" name="フローチャート : 判断 496"/>
        <xdr:cNvSpPr/>
      </xdr:nvSpPr>
      <xdr:spPr>
        <a:xfrm>
          <a:off x="16268700" y="665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27572</xdr:rowOff>
    </xdr:from>
    <xdr:to>
      <xdr:col>22</xdr:col>
      <xdr:colOff>365125</xdr:colOff>
      <xdr:row>39</xdr:row>
      <xdr:rowOff>37097</xdr:rowOff>
    </xdr:to>
    <xdr:cxnSp macro="">
      <xdr:nvCxnSpPr>
        <xdr:cNvPr id="498" name="直線コネクタ 497"/>
        <xdr:cNvCxnSpPr/>
      </xdr:nvCxnSpPr>
      <xdr:spPr>
        <a:xfrm>
          <a:off x="14592300" y="6371222"/>
          <a:ext cx="889000" cy="352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114046</xdr:rowOff>
    </xdr:from>
    <xdr:to>
      <xdr:col>22</xdr:col>
      <xdr:colOff>415925</xdr:colOff>
      <xdr:row>39</xdr:row>
      <xdr:rowOff>44196</xdr:rowOff>
    </xdr:to>
    <xdr:sp macro="" textlink="">
      <xdr:nvSpPr>
        <xdr:cNvPr id="499" name="フローチャート : 判断 498"/>
        <xdr:cNvSpPr/>
      </xdr:nvSpPr>
      <xdr:spPr>
        <a:xfrm>
          <a:off x="15430500" y="6629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37</xdr:row>
      <xdr:rowOff>60723</xdr:rowOff>
    </xdr:from>
    <xdr:ext cx="469744" cy="259045"/>
    <xdr:sp macro="" textlink="">
      <xdr:nvSpPr>
        <xdr:cNvPr id="500" name="テキスト ボックス 499"/>
        <xdr:cNvSpPr txBox="1"/>
      </xdr:nvSpPr>
      <xdr:spPr>
        <a:xfrm>
          <a:off x="15246427" y="6404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29</xdr:row>
      <xdr:rowOff>129222</xdr:rowOff>
    </xdr:from>
    <xdr:to>
      <xdr:col>21</xdr:col>
      <xdr:colOff>161925</xdr:colOff>
      <xdr:row>37</xdr:row>
      <xdr:rowOff>27572</xdr:rowOff>
    </xdr:to>
    <xdr:cxnSp macro="">
      <xdr:nvCxnSpPr>
        <xdr:cNvPr id="501" name="直線コネクタ 500"/>
        <xdr:cNvCxnSpPr/>
      </xdr:nvCxnSpPr>
      <xdr:spPr>
        <a:xfrm>
          <a:off x="13703300" y="5101272"/>
          <a:ext cx="889000" cy="1269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87719</xdr:rowOff>
    </xdr:from>
    <xdr:to>
      <xdr:col>21</xdr:col>
      <xdr:colOff>212725</xdr:colOff>
      <xdr:row>39</xdr:row>
      <xdr:rowOff>17869</xdr:rowOff>
    </xdr:to>
    <xdr:sp macro="" textlink="">
      <xdr:nvSpPr>
        <xdr:cNvPr id="502" name="フローチャート : 判断 501"/>
        <xdr:cNvSpPr/>
      </xdr:nvSpPr>
      <xdr:spPr>
        <a:xfrm>
          <a:off x="14541500" y="6602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8996</xdr:rowOff>
    </xdr:from>
    <xdr:ext cx="469744" cy="259045"/>
    <xdr:sp macro="" textlink="">
      <xdr:nvSpPr>
        <xdr:cNvPr id="503" name="テキスト ボックス 502"/>
        <xdr:cNvSpPr txBox="1"/>
      </xdr:nvSpPr>
      <xdr:spPr>
        <a:xfrm>
          <a:off x="14357427" y="6695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2,031</a:t>
          </a:r>
          <a:endParaRPr kumimoji="1" lang="ja-JP" altLang="en-US" sz="1000" b="1">
            <a:solidFill>
              <a:srgbClr val="000080"/>
            </a:solidFill>
            <a:latin typeface="ＭＳ Ｐゴシック"/>
          </a:endParaRPr>
        </a:p>
      </xdr:txBody>
    </xdr:sp>
    <xdr:clientData/>
  </xdr:oneCellAnchor>
  <xdr:twoCellAnchor>
    <xdr:from>
      <xdr:col>18</xdr:col>
      <xdr:colOff>441325</xdr:colOff>
      <xdr:row>29</xdr:row>
      <xdr:rowOff>129222</xdr:rowOff>
    </xdr:from>
    <xdr:to>
      <xdr:col>19</xdr:col>
      <xdr:colOff>644525</xdr:colOff>
      <xdr:row>33</xdr:row>
      <xdr:rowOff>132309</xdr:rowOff>
    </xdr:to>
    <xdr:cxnSp macro="">
      <xdr:nvCxnSpPr>
        <xdr:cNvPr id="504" name="直線コネクタ 503"/>
        <xdr:cNvCxnSpPr/>
      </xdr:nvCxnSpPr>
      <xdr:spPr>
        <a:xfrm flipV="1">
          <a:off x="12814300" y="5101272"/>
          <a:ext cx="889000" cy="688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44361</xdr:rowOff>
    </xdr:from>
    <xdr:to>
      <xdr:col>20</xdr:col>
      <xdr:colOff>9525</xdr:colOff>
      <xdr:row>38</xdr:row>
      <xdr:rowOff>145961</xdr:rowOff>
    </xdr:to>
    <xdr:sp macro="" textlink="">
      <xdr:nvSpPr>
        <xdr:cNvPr id="505" name="フローチャート : 判断 504"/>
        <xdr:cNvSpPr/>
      </xdr:nvSpPr>
      <xdr:spPr>
        <a:xfrm>
          <a:off x="13652500" y="6559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137088</xdr:rowOff>
    </xdr:from>
    <xdr:ext cx="469744" cy="259045"/>
    <xdr:sp macro="" textlink="">
      <xdr:nvSpPr>
        <xdr:cNvPr id="506" name="テキスト ボックス 505"/>
        <xdr:cNvSpPr txBox="1"/>
      </xdr:nvSpPr>
      <xdr:spPr>
        <a:xfrm>
          <a:off x="13468427" y="6652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30340</xdr:rowOff>
    </xdr:from>
    <xdr:to>
      <xdr:col>18</xdr:col>
      <xdr:colOff>492125</xdr:colOff>
      <xdr:row>38</xdr:row>
      <xdr:rowOff>131940</xdr:rowOff>
    </xdr:to>
    <xdr:sp macro="" textlink="">
      <xdr:nvSpPr>
        <xdr:cNvPr id="507" name="フローチャート : 判断 506"/>
        <xdr:cNvSpPr/>
      </xdr:nvSpPr>
      <xdr:spPr>
        <a:xfrm>
          <a:off x="12763500" y="654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38</xdr:row>
      <xdr:rowOff>123067</xdr:rowOff>
    </xdr:from>
    <xdr:ext cx="469744" cy="259045"/>
    <xdr:sp macro="" textlink="">
      <xdr:nvSpPr>
        <xdr:cNvPr id="508" name="テキスト ボックス 507"/>
        <xdr:cNvSpPr txBox="1"/>
      </xdr:nvSpPr>
      <xdr:spPr>
        <a:xfrm>
          <a:off x="12579427" y="6638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9" name="テキスト ボックス 50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0" name="テキスト ボックス 50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1" name="テキスト ボックス 51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2" name="テキスト ボックス 51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3" name="テキスト ボックス 51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156146</xdr:rowOff>
    </xdr:from>
    <xdr:to>
      <xdr:col>23</xdr:col>
      <xdr:colOff>568325</xdr:colOff>
      <xdr:row>39</xdr:row>
      <xdr:rowOff>86296</xdr:rowOff>
    </xdr:to>
    <xdr:sp macro="" textlink="">
      <xdr:nvSpPr>
        <xdr:cNvPr id="514" name="円/楕円 513"/>
        <xdr:cNvSpPr/>
      </xdr:nvSpPr>
      <xdr:spPr>
        <a:xfrm>
          <a:off x="16268700" y="6671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121352</xdr:rowOff>
    </xdr:from>
    <xdr:ext cx="378565" cy="259045"/>
    <xdr:sp macro="" textlink="">
      <xdr:nvSpPr>
        <xdr:cNvPr id="515" name="災害復旧事業費該当値テキスト"/>
        <xdr:cNvSpPr txBox="1"/>
      </xdr:nvSpPr>
      <xdr:spPr>
        <a:xfrm>
          <a:off x="16370300" y="66364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157747</xdr:rowOff>
    </xdr:from>
    <xdr:to>
      <xdr:col>22</xdr:col>
      <xdr:colOff>415925</xdr:colOff>
      <xdr:row>39</xdr:row>
      <xdr:rowOff>87897</xdr:rowOff>
    </xdr:to>
    <xdr:sp macro="" textlink="">
      <xdr:nvSpPr>
        <xdr:cNvPr id="516" name="円/楕円 515"/>
        <xdr:cNvSpPr/>
      </xdr:nvSpPr>
      <xdr:spPr>
        <a:xfrm>
          <a:off x="15430500" y="6672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79024</xdr:rowOff>
    </xdr:from>
    <xdr:ext cx="378565" cy="259045"/>
    <xdr:sp macro="" textlink="">
      <xdr:nvSpPr>
        <xdr:cNvPr id="517" name="テキスト ボックス 516"/>
        <xdr:cNvSpPr txBox="1"/>
      </xdr:nvSpPr>
      <xdr:spPr>
        <a:xfrm>
          <a:off x="15292017" y="67655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148222</xdr:rowOff>
    </xdr:from>
    <xdr:to>
      <xdr:col>21</xdr:col>
      <xdr:colOff>212725</xdr:colOff>
      <xdr:row>37</xdr:row>
      <xdr:rowOff>78372</xdr:rowOff>
    </xdr:to>
    <xdr:sp macro="" textlink="">
      <xdr:nvSpPr>
        <xdr:cNvPr id="518" name="円/楕円 517"/>
        <xdr:cNvSpPr/>
      </xdr:nvSpPr>
      <xdr:spPr>
        <a:xfrm>
          <a:off x="14541500" y="632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35</xdr:row>
      <xdr:rowOff>94899</xdr:rowOff>
    </xdr:from>
    <xdr:ext cx="469744" cy="259045"/>
    <xdr:sp macro="" textlink="">
      <xdr:nvSpPr>
        <xdr:cNvPr id="519" name="テキスト ボックス 518"/>
        <xdr:cNvSpPr txBox="1"/>
      </xdr:nvSpPr>
      <xdr:spPr>
        <a:xfrm>
          <a:off x="14357427" y="6095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9,443</a:t>
          </a:r>
          <a:endParaRPr kumimoji="1" lang="ja-JP" altLang="en-US" sz="1000" b="1">
            <a:solidFill>
              <a:srgbClr val="FF0000"/>
            </a:solidFill>
            <a:latin typeface="ＭＳ Ｐゴシック"/>
          </a:endParaRPr>
        </a:p>
      </xdr:txBody>
    </xdr:sp>
    <xdr:clientData/>
  </xdr:oneCellAnchor>
  <xdr:twoCellAnchor>
    <xdr:from>
      <xdr:col>19</xdr:col>
      <xdr:colOff>593725</xdr:colOff>
      <xdr:row>29</xdr:row>
      <xdr:rowOff>78422</xdr:rowOff>
    </xdr:from>
    <xdr:to>
      <xdr:col>20</xdr:col>
      <xdr:colOff>9525</xdr:colOff>
      <xdr:row>30</xdr:row>
      <xdr:rowOff>8572</xdr:rowOff>
    </xdr:to>
    <xdr:sp macro="" textlink="">
      <xdr:nvSpPr>
        <xdr:cNvPr id="520" name="円/楕円 519"/>
        <xdr:cNvSpPr/>
      </xdr:nvSpPr>
      <xdr:spPr>
        <a:xfrm>
          <a:off x="13652500" y="5050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28</xdr:row>
      <xdr:rowOff>25099</xdr:rowOff>
    </xdr:from>
    <xdr:ext cx="534377" cy="259045"/>
    <xdr:sp macro="" textlink="">
      <xdr:nvSpPr>
        <xdr:cNvPr id="521" name="テキスト ボックス 520"/>
        <xdr:cNvSpPr txBox="1"/>
      </xdr:nvSpPr>
      <xdr:spPr>
        <a:xfrm>
          <a:off x="13436111" y="4825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42,775</a:t>
          </a:r>
          <a:endParaRPr kumimoji="1" lang="ja-JP" altLang="en-US" sz="1000" b="1">
            <a:solidFill>
              <a:srgbClr val="FF0000"/>
            </a:solidFill>
            <a:latin typeface="ＭＳ Ｐゴシック"/>
          </a:endParaRPr>
        </a:p>
      </xdr:txBody>
    </xdr:sp>
    <xdr:clientData/>
  </xdr:oneCellAnchor>
  <xdr:twoCellAnchor>
    <xdr:from>
      <xdr:col>18</xdr:col>
      <xdr:colOff>390525</xdr:colOff>
      <xdr:row>33</xdr:row>
      <xdr:rowOff>81509</xdr:rowOff>
    </xdr:from>
    <xdr:to>
      <xdr:col>18</xdr:col>
      <xdr:colOff>492125</xdr:colOff>
      <xdr:row>34</xdr:row>
      <xdr:rowOff>11659</xdr:rowOff>
    </xdr:to>
    <xdr:sp macro="" textlink="">
      <xdr:nvSpPr>
        <xdr:cNvPr id="522" name="円/楕円 521"/>
        <xdr:cNvSpPr/>
      </xdr:nvSpPr>
      <xdr:spPr>
        <a:xfrm>
          <a:off x="12763500" y="5739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32</xdr:row>
      <xdr:rowOff>28186</xdr:rowOff>
    </xdr:from>
    <xdr:ext cx="534377" cy="259045"/>
    <xdr:sp macro="" textlink="">
      <xdr:nvSpPr>
        <xdr:cNvPr id="523" name="テキスト ボックス 522"/>
        <xdr:cNvSpPr txBox="1"/>
      </xdr:nvSpPr>
      <xdr:spPr>
        <a:xfrm>
          <a:off x="12547111" y="5514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24,694</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4" name="正方形/長方形 52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5" name="正方形/長方形 52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6" name="正方形/長方形 52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7" name="正方形/長方形 52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8" name="正方形/長方形 52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9" name="正方形/長方形 52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0" name="正方形/長方形 52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1" name="正方形/長方形 53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2" name="テキスト ボックス 53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3" name="直線コネクタ 53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4" name="直線コネクタ 53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5" name="テキスト ボックス 53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6" name="直線コネクタ 53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7" name="テキスト ボックス 53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9" name="直線コネクタ 53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1" name="直線コネクタ 54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3" name="直線コネクタ 54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4" name="直線コネクタ 54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6" name="フローチャート : 判断 54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7" name="直線コネクタ 54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8" name="フローチャート : 判断 54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9" name="テキスト ボックス 54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0" name="直線コネクタ 54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1" name="フローチャート : 判断 55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2" name="テキスト ボックス 55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3" name="直線コネクタ 55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4" name="フローチャート : 判断 55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5" name="テキスト ボックス 55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6" name="フローチャート : 判断 55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7" name="テキスト ボックス 55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8" name="テキスト ボックス 55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9" name="テキスト ボックス 55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0" name="テキスト ボックス 55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1" name="テキスト ボックス 56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2" name="テキスト ボックス 56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3" name="円/楕円 56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5" name="円/楕円 56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6" name="テキスト ボックス 56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7" name="円/楕円 56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8" name="テキスト ボックス 56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9" name="円/楕円 56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0" name="テキスト ボックス 56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1" name="円/楕円 57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2" name="テキスト ボックス 57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3" name="正方形/長方形 57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4" name="正方形/長方形 57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5" name="正方形/長方形 57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39/51</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6" name="正方形/長方形 57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7" name="正方形/長方形 57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8" name="正方形/長方形 57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9" name="正方形/長方形 57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34,518</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0" name="正方形/長方形 57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1" name="テキスト ボックス 58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2" name="直線コネクタ 58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83" name="直線コネクタ 58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84" name="テキスト ボックス 58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85" name="直線コネクタ 58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86" name="テキスト ボックス 58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87" name="直線コネクタ 58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88" name="テキスト ボックス 58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89" name="直線コネクタ 58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90" name="テキスト ボックス 58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91" name="直線コネクタ 59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21970</xdr:rowOff>
    </xdr:from>
    <xdr:ext cx="531299" cy="259045"/>
    <xdr:sp macro="" textlink="">
      <xdr:nvSpPr>
        <xdr:cNvPr id="592" name="テキスト ボックス 591"/>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93" name="直線コネクタ 59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94" name="テキスト ボックス 59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5" name="直線コネクタ 59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6" name="テキスト ボックス 59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117477</xdr:rowOff>
    </xdr:from>
    <xdr:to>
      <xdr:col>23</xdr:col>
      <xdr:colOff>516889</xdr:colOff>
      <xdr:row>78</xdr:row>
      <xdr:rowOff>105084</xdr:rowOff>
    </xdr:to>
    <xdr:cxnSp macro="">
      <xdr:nvCxnSpPr>
        <xdr:cNvPr id="598" name="直線コネクタ 597"/>
        <xdr:cNvCxnSpPr/>
      </xdr:nvCxnSpPr>
      <xdr:spPr>
        <a:xfrm flipV="1">
          <a:off x="16317595" y="12118977"/>
          <a:ext cx="1269" cy="1359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108911</xdr:rowOff>
    </xdr:from>
    <xdr:ext cx="534377" cy="259045"/>
    <xdr:sp macro="" textlink="">
      <xdr:nvSpPr>
        <xdr:cNvPr id="599" name="公債費最小値テキスト"/>
        <xdr:cNvSpPr txBox="1"/>
      </xdr:nvSpPr>
      <xdr:spPr>
        <a:xfrm>
          <a:off x="16370300" y="13482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10,120</a:t>
          </a:r>
          <a:endParaRPr kumimoji="1" lang="ja-JP" altLang="en-US" sz="1000" b="1">
            <a:latin typeface="ＭＳ Ｐゴシック"/>
          </a:endParaRPr>
        </a:p>
      </xdr:txBody>
    </xdr:sp>
    <xdr:clientData/>
  </xdr:oneCellAnchor>
  <xdr:twoCellAnchor>
    <xdr:from>
      <xdr:col>23</xdr:col>
      <xdr:colOff>428625</xdr:colOff>
      <xdr:row>78</xdr:row>
      <xdr:rowOff>105084</xdr:rowOff>
    </xdr:from>
    <xdr:to>
      <xdr:col>23</xdr:col>
      <xdr:colOff>606425</xdr:colOff>
      <xdr:row>78</xdr:row>
      <xdr:rowOff>105084</xdr:rowOff>
    </xdr:to>
    <xdr:cxnSp macro="">
      <xdr:nvCxnSpPr>
        <xdr:cNvPr id="600" name="直線コネクタ 599"/>
        <xdr:cNvCxnSpPr/>
      </xdr:nvCxnSpPr>
      <xdr:spPr>
        <a:xfrm>
          <a:off x="16230600" y="134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64154</xdr:rowOff>
    </xdr:from>
    <xdr:ext cx="534377" cy="259045"/>
    <xdr:sp macro="" textlink="">
      <xdr:nvSpPr>
        <xdr:cNvPr id="601" name="公債費最大値テキスト"/>
        <xdr:cNvSpPr txBox="1"/>
      </xdr:nvSpPr>
      <xdr:spPr>
        <a:xfrm>
          <a:off x="16370300" y="11894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93,361</a:t>
          </a:r>
          <a:endParaRPr kumimoji="1" lang="ja-JP" altLang="en-US" sz="1000" b="1">
            <a:latin typeface="ＭＳ Ｐゴシック"/>
          </a:endParaRPr>
        </a:p>
      </xdr:txBody>
    </xdr:sp>
    <xdr:clientData/>
  </xdr:oneCellAnchor>
  <xdr:twoCellAnchor>
    <xdr:from>
      <xdr:col>23</xdr:col>
      <xdr:colOff>428625</xdr:colOff>
      <xdr:row>70</xdr:row>
      <xdr:rowOff>117477</xdr:rowOff>
    </xdr:from>
    <xdr:to>
      <xdr:col>23</xdr:col>
      <xdr:colOff>606425</xdr:colOff>
      <xdr:row>70</xdr:row>
      <xdr:rowOff>117477</xdr:rowOff>
    </xdr:to>
    <xdr:cxnSp macro="">
      <xdr:nvCxnSpPr>
        <xdr:cNvPr id="602" name="直線コネクタ 601"/>
        <xdr:cNvCxnSpPr/>
      </xdr:nvCxnSpPr>
      <xdr:spPr>
        <a:xfrm>
          <a:off x="16230600" y="12118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76</xdr:row>
      <xdr:rowOff>149661</xdr:rowOff>
    </xdr:from>
    <xdr:to>
      <xdr:col>23</xdr:col>
      <xdr:colOff>517525</xdr:colOff>
      <xdr:row>77</xdr:row>
      <xdr:rowOff>51640</xdr:rowOff>
    </xdr:to>
    <xdr:cxnSp macro="">
      <xdr:nvCxnSpPr>
        <xdr:cNvPr id="603" name="直線コネクタ 602"/>
        <xdr:cNvCxnSpPr/>
      </xdr:nvCxnSpPr>
      <xdr:spPr>
        <a:xfrm>
          <a:off x="15481300" y="13179861"/>
          <a:ext cx="838200" cy="7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74</xdr:row>
      <xdr:rowOff>171245</xdr:rowOff>
    </xdr:from>
    <xdr:ext cx="534377" cy="259045"/>
    <xdr:sp macro="" textlink="">
      <xdr:nvSpPr>
        <xdr:cNvPr id="604" name="公債費平均値テキスト"/>
        <xdr:cNvSpPr txBox="1"/>
      </xdr:nvSpPr>
      <xdr:spPr>
        <a:xfrm>
          <a:off x="16370300" y="128585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35,858</a:t>
          </a:r>
          <a:endParaRPr kumimoji="1" lang="ja-JP" altLang="en-US" sz="1000" b="1">
            <a:solidFill>
              <a:srgbClr val="000080"/>
            </a:solidFill>
            <a:latin typeface="ＭＳ Ｐゴシック"/>
          </a:endParaRPr>
        </a:p>
      </xdr:txBody>
    </xdr:sp>
    <xdr:clientData/>
  </xdr:oneCellAnchor>
  <xdr:twoCellAnchor>
    <xdr:from>
      <xdr:col>23</xdr:col>
      <xdr:colOff>466725</xdr:colOff>
      <xdr:row>75</xdr:row>
      <xdr:rowOff>148369</xdr:rowOff>
    </xdr:from>
    <xdr:to>
      <xdr:col>23</xdr:col>
      <xdr:colOff>568325</xdr:colOff>
      <xdr:row>76</xdr:row>
      <xdr:rowOff>78519</xdr:rowOff>
    </xdr:to>
    <xdr:sp macro="" textlink="">
      <xdr:nvSpPr>
        <xdr:cNvPr id="605" name="フローチャート : 判断 604"/>
        <xdr:cNvSpPr/>
      </xdr:nvSpPr>
      <xdr:spPr>
        <a:xfrm>
          <a:off x="16268700" y="13007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76</xdr:row>
      <xdr:rowOff>149661</xdr:rowOff>
    </xdr:from>
    <xdr:to>
      <xdr:col>22</xdr:col>
      <xdr:colOff>365125</xdr:colOff>
      <xdr:row>77</xdr:row>
      <xdr:rowOff>17154</xdr:rowOff>
    </xdr:to>
    <xdr:cxnSp macro="">
      <xdr:nvCxnSpPr>
        <xdr:cNvPr id="606" name="直線コネクタ 605"/>
        <xdr:cNvCxnSpPr/>
      </xdr:nvCxnSpPr>
      <xdr:spPr>
        <a:xfrm flipV="1">
          <a:off x="14592300" y="13179861"/>
          <a:ext cx="889000" cy="3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3567</xdr:rowOff>
    </xdr:from>
    <xdr:to>
      <xdr:col>22</xdr:col>
      <xdr:colOff>415925</xdr:colOff>
      <xdr:row>76</xdr:row>
      <xdr:rowOff>105167</xdr:rowOff>
    </xdr:to>
    <xdr:sp macro="" textlink="">
      <xdr:nvSpPr>
        <xdr:cNvPr id="607" name="フローチャート : 判断 606"/>
        <xdr:cNvSpPr/>
      </xdr:nvSpPr>
      <xdr:spPr>
        <a:xfrm>
          <a:off x="15430500" y="1303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74</xdr:row>
      <xdr:rowOff>121694</xdr:rowOff>
    </xdr:from>
    <xdr:ext cx="534377" cy="259045"/>
    <xdr:sp macro="" textlink="">
      <xdr:nvSpPr>
        <xdr:cNvPr id="608" name="テキスト ボックス 607"/>
        <xdr:cNvSpPr txBox="1"/>
      </xdr:nvSpPr>
      <xdr:spPr>
        <a:xfrm>
          <a:off x="15214111" y="12808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34,226</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17154</xdr:rowOff>
    </xdr:from>
    <xdr:to>
      <xdr:col>21</xdr:col>
      <xdr:colOff>161925</xdr:colOff>
      <xdr:row>77</xdr:row>
      <xdr:rowOff>29042</xdr:rowOff>
    </xdr:to>
    <xdr:cxnSp macro="">
      <xdr:nvCxnSpPr>
        <xdr:cNvPr id="609" name="直線コネクタ 608"/>
        <xdr:cNvCxnSpPr/>
      </xdr:nvCxnSpPr>
      <xdr:spPr>
        <a:xfrm flipV="1">
          <a:off x="13703300" y="13218804"/>
          <a:ext cx="889000" cy="11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170461</xdr:rowOff>
    </xdr:from>
    <xdr:to>
      <xdr:col>21</xdr:col>
      <xdr:colOff>212725</xdr:colOff>
      <xdr:row>76</xdr:row>
      <xdr:rowOff>100611</xdr:rowOff>
    </xdr:to>
    <xdr:sp macro="" textlink="">
      <xdr:nvSpPr>
        <xdr:cNvPr id="610" name="フローチャート : 判断 609"/>
        <xdr:cNvSpPr/>
      </xdr:nvSpPr>
      <xdr:spPr>
        <a:xfrm>
          <a:off x="14541500" y="1302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117138</xdr:rowOff>
    </xdr:from>
    <xdr:ext cx="534377" cy="259045"/>
    <xdr:sp macro="" textlink="">
      <xdr:nvSpPr>
        <xdr:cNvPr id="611" name="テキスト ボックス 610"/>
        <xdr:cNvSpPr txBox="1"/>
      </xdr:nvSpPr>
      <xdr:spPr>
        <a:xfrm>
          <a:off x="14325111" y="12804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29042</xdr:rowOff>
    </xdr:from>
    <xdr:to>
      <xdr:col>19</xdr:col>
      <xdr:colOff>644525</xdr:colOff>
      <xdr:row>77</xdr:row>
      <xdr:rowOff>34528</xdr:rowOff>
    </xdr:to>
    <xdr:cxnSp macro="">
      <xdr:nvCxnSpPr>
        <xdr:cNvPr id="612" name="直線コネクタ 611"/>
        <xdr:cNvCxnSpPr/>
      </xdr:nvCxnSpPr>
      <xdr:spPr>
        <a:xfrm flipV="1">
          <a:off x="12814300" y="13230692"/>
          <a:ext cx="889000" cy="5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144189</xdr:rowOff>
    </xdr:from>
    <xdr:to>
      <xdr:col>20</xdr:col>
      <xdr:colOff>9525</xdr:colOff>
      <xdr:row>76</xdr:row>
      <xdr:rowOff>74340</xdr:rowOff>
    </xdr:to>
    <xdr:sp macro="" textlink="">
      <xdr:nvSpPr>
        <xdr:cNvPr id="613" name="フローチャート : 判断 612"/>
        <xdr:cNvSpPr/>
      </xdr:nvSpPr>
      <xdr:spPr>
        <a:xfrm>
          <a:off x="13652500" y="1300293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90866</xdr:rowOff>
    </xdr:from>
    <xdr:ext cx="534377" cy="259045"/>
    <xdr:sp macro="" textlink="">
      <xdr:nvSpPr>
        <xdr:cNvPr id="614" name="テキスト ボックス 613"/>
        <xdr:cNvSpPr txBox="1"/>
      </xdr:nvSpPr>
      <xdr:spPr>
        <a:xfrm>
          <a:off x="13436111" y="12778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36,114</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143503</xdr:rowOff>
    </xdr:from>
    <xdr:to>
      <xdr:col>18</xdr:col>
      <xdr:colOff>492125</xdr:colOff>
      <xdr:row>76</xdr:row>
      <xdr:rowOff>73653</xdr:rowOff>
    </xdr:to>
    <xdr:sp macro="" textlink="">
      <xdr:nvSpPr>
        <xdr:cNvPr id="615" name="フローチャート : 判断 614"/>
        <xdr:cNvSpPr/>
      </xdr:nvSpPr>
      <xdr:spPr>
        <a:xfrm>
          <a:off x="12763500" y="13002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74</xdr:row>
      <xdr:rowOff>90180</xdr:rowOff>
    </xdr:from>
    <xdr:ext cx="534377" cy="259045"/>
    <xdr:sp macro="" textlink="">
      <xdr:nvSpPr>
        <xdr:cNvPr id="616" name="テキスト ボックス 615"/>
        <xdr:cNvSpPr txBox="1"/>
      </xdr:nvSpPr>
      <xdr:spPr>
        <a:xfrm>
          <a:off x="12547111" y="12777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7" name="テキスト ボックス 61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8" name="テキスト ボックス 61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9" name="テキスト ボックス 61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0" name="テキスト ボックス 61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1" name="テキスト ボックス 62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840</xdr:rowOff>
    </xdr:from>
    <xdr:to>
      <xdr:col>23</xdr:col>
      <xdr:colOff>568325</xdr:colOff>
      <xdr:row>77</xdr:row>
      <xdr:rowOff>102440</xdr:rowOff>
    </xdr:to>
    <xdr:sp macro="" textlink="">
      <xdr:nvSpPr>
        <xdr:cNvPr id="622" name="円/楕円 621"/>
        <xdr:cNvSpPr/>
      </xdr:nvSpPr>
      <xdr:spPr>
        <a:xfrm>
          <a:off x="16268700" y="13202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150717</xdr:rowOff>
    </xdr:from>
    <xdr:ext cx="534377" cy="259045"/>
    <xdr:sp macro="" textlink="">
      <xdr:nvSpPr>
        <xdr:cNvPr id="623" name="公債費該当値テキスト"/>
        <xdr:cNvSpPr txBox="1"/>
      </xdr:nvSpPr>
      <xdr:spPr>
        <a:xfrm>
          <a:off x="16370300" y="13180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23,893</a:t>
          </a:r>
          <a:endParaRPr kumimoji="1" lang="ja-JP" altLang="en-US" sz="1000" b="1">
            <a:solidFill>
              <a:srgbClr val="FF0000"/>
            </a:solidFill>
            <a:latin typeface="ＭＳ Ｐゴシック"/>
          </a:endParaRPr>
        </a:p>
      </xdr:txBody>
    </xdr:sp>
    <xdr:clientData/>
  </xdr:oneCellAnchor>
  <xdr:twoCellAnchor>
    <xdr:from>
      <xdr:col>22</xdr:col>
      <xdr:colOff>314325</xdr:colOff>
      <xdr:row>76</xdr:row>
      <xdr:rowOff>98861</xdr:rowOff>
    </xdr:from>
    <xdr:to>
      <xdr:col>22</xdr:col>
      <xdr:colOff>415925</xdr:colOff>
      <xdr:row>77</xdr:row>
      <xdr:rowOff>29011</xdr:rowOff>
    </xdr:to>
    <xdr:sp macro="" textlink="">
      <xdr:nvSpPr>
        <xdr:cNvPr id="624" name="円/楕円 623"/>
        <xdr:cNvSpPr/>
      </xdr:nvSpPr>
      <xdr:spPr>
        <a:xfrm>
          <a:off x="15430500" y="1312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20138</xdr:rowOff>
    </xdr:from>
    <xdr:ext cx="534377" cy="259045"/>
    <xdr:sp macro="" textlink="">
      <xdr:nvSpPr>
        <xdr:cNvPr id="625" name="テキスト ボックス 624"/>
        <xdr:cNvSpPr txBox="1"/>
      </xdr:nvSpPr>
      <xdr:spPr>
        <a:xfrm>
          <a:off x="15214111" y="1322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28,390</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137804</xdr:rowOff>
    </xdr:from>
    <xdr:to>
      <xdr:col>21</xdr:col>
      <xdr:colOff>212725</xdr:colOff>
      <xdr:row>77</xdr:row>
      <xdr:rowOff>67954</xdr:rowOff>
    </xdr:to>
    <xdr:sp macro="" textlink="">
      <xdr:nvSpPr>
        <xdr:cNvPr id="626" name="円/楕円 625"/>
        <xdr:cNvSpPr/>
      </xdr:nvSpPr>
      <xdr:spPr>
        <a:xfrm>
          <a:off x="14541500" y="1316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59081</xdr:rowOff>
    </xdr:from>
    <xdr:ext cx="534377" cy="259045"/>
    <xdr:sp macro="" textlink="">
      <xdr:nvSpPr>
        <xdr:cNvPr id="627" name="テキスト ボックス 626"/>
        <xdr:cNvSpPr txBox="1"/>
      </xdr:nvSpPr>
      <xdr:spPr>
        <a:xfrm>
          <a:off x="14325111" y="13260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26,005</a:t>
          </a:r>
          <a:endParaRPr kumimoji="1" lang="ja-JP" altLang="en-US" sz="1000" b="1">
            <a:solidFill>
              <a:srgbClr val="FF0000"/>
            </a:solidFill>
            <a:latin typeface="ＭＳ Ｐゴシック"/>
          </a:endParaRPr>
        </a:p>
      </xdr:txBody>
    </xdr:sp>
    <xdr:clientData/>
  </xdr:oneCellAnchor>
  <xdr:twoCellAnchor>
    <xdr:from>
      <xdr:col>19</xdr:col>
      <xdr:colOff>593725</xdr:colOff>
      <xdr:row>76</xdr:row>
      <xdr:rowOff>149692</xdr:rowOff>
    </xdr:from>
    <xdr:to>
      <xdr:col>20</xdr:col>
      <xdr:colOff>9525</xdr:colOff>
      <xdr:row>77</xdr:row>
      <xdr:rowOff>79842</xdr:rowOff>
    </xdr:to>
    <xdr:sp macro="" textlink="">
      <xdr:nvSpPr>
        <xdr:cNvPr id="628" name="円/楕円 627"/>
        <xdr:cNvSpPr/>
      </xdr:nvSpPr>
      <xdr:spPr>
        <a:xfrm>
          <a:off x="13652500" y="1317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70969</xdr:rowOff>
    </xdr:from>
    <xdr:ext cx="534377" cy="259045"/>
    <xdr:sp macro="" textlink="">
      <xdr:nvSpPr>
        <xdr:cNvPr id="629" name="テキスト ボックス 628"/>
        <xdr:cNvSpPr txBox="1"/>
      </xdr:nvSpPr>
      <xdr:spPr>
        <a:xfrm>
          <a:off x="13436111" y="13272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25,277</a:t>
          </a:r>
          <a:endParaRPr kumimoji="1" lang="ja-JP" altLang="en-US" sz="1000" b="1">
            <a:solidFill>
              <a:srgbClr val="FF0000"/>
            </a:solidFill>
            <a:latin typeface="ＭＳ Ｐゴシック"/>
          </a:endParaRPr>
        </a:p>
      </xdr:txBody>
    </xdr:sp>
    <xdr:clientData/>
  </xdr:oneCellAnchor>
  <xdr:twoCellAnchor>
    <xdr:from>
      <xdr:col>18</xdr:col>
      <xdr:colOff>390525</xdr:colOff>
      <xdr:row>76</xdr:row>
      <xdr:rowOff>155178</xdr:rowOff>
    </xdr:from>
    <xdr:to>
      <xdr:col>18</xdr:col>
      <xdr:colOff>492125</xdr:colOff>
      <xdr:row>77</xdr:row>
      <xdr:rowOff>85328</xdr:rowOff>
    </xdr:to>
    <xdr:sp macro="" textlink="">
      <xdr:nvSpPr>
        <xdr:cNvPr id="630" name="円/楕円 629"/>
        <xdr:cNvSpPr/>
      </xdr:nvSpPr>
      <xdr:spPr>
        <a:xfrm>
          <a:off x="12763500" y="1318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76455</xdr:rowOff>
    </xdr:from>
    <xdr:ext cx="534377" cy="259045"/>
    <xdr:sp macro="" textlink="">
      <xdr:nvSpPr>
        <xdr:cNvPr id="631" name="テキスト ボックス 630"/>
        <xdr:cNvSpPr txBox="1"/>
      </xdr:nvSpPr>
      <xdr:spPr>
        <a:xfrm>
          <a:off x="12547111" y="13278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24,941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2" name="正方形/長方形 63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3" name="正方形/長方形 63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4" name="正方形/長方形 63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25/51</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5" name="正方形/長方形 63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6" name="正方形/長方形 63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7" name="正方形/長方形 63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8" name="正方形/長方形 63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12,238</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9" name="正方形/長方形 63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0" name="テキスト ボックス 63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1" name="直線コネクタ 64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42" name="直線コネクタ 641"/>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3" name="テキスト ボックス 642"/>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4" name="直線コネクタ 643"/>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35577</xdr:rowOff>
    </xdr:from>
    <xdr:ext cx="531299" cy="259045"/>
    <xdr:sp macro="" textlink="">
      <xdr:nvSpPr>
        <xdr:cNvPr id="645" name="テキスト ボックス 644"/>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6" name="直線コネクタ 645"/>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47" name="テキスト ボックス 646"/>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8" name="直線コネクタ 647"/>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130827</xdr:rowOff>
    </xdr:from>
    <xdr:ext cx="531299" cy="259045"/>
    <xdr:sp macro="" textlink="">
      <xdr:nvSpPr>
        <xdr:cNvPr id="649" name="テキスト ボックス 648"/>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50" name="直線コネクタ 649"/>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89</xdr:row>
      <xdr:rowOff>92727</xdr:rowOff>
    </xdr:from>
    <xdr:ext cx="531299" cy="259045"/>
    <xdr:sp macro="" textlink="">
      <xdr:nvSpPr>
        <xdr:cNvPr id="651" name="テキスト ボックス 650"/>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149016</xdr:rowOff>
    </xdr:from>
    <xdr:to>
      <xdr:col>23</xdr:col>
      <xdr:colOff>516889</xdr:colOff>
      <xdr:row>99</xdr:row>
      <xdr:rowOff>40639</xdr:rowOff>
    </xdr:to>
    <xdr:cxnSp macro="">
      <xdr:nvCxnSpPr>
        <xdr:cNvPr id="655" name="直線コネクタ 654"/>
        <xdr:cNvCxnSpPr/>
      </xdr:nvCxnSpPr>
      <xdr:spPr>
        <a:xfrm flipV="1">
          <a:off x="16317595" y="15579516"/>
          <a:ext cx="1269" cy="143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44466</xdr:rowOff>
    </xdr:from>
    <xdr:ext cx="378565" cy="259045"/>
    <xdr:sp macro="" textlink="">
      <xdr:nvSpPr>
        <xdr:cNvPr id="656" name="積立金最小値テキスト"/>
        <xdr:cNvSpPr txBox="1"/>
      </xdr:nvSpPr>
      <xdr:spPr>
        <a:xfrm>
          <a:off x="16370300" y="170180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a:t>
          </a:r>
          <a:endParaRPr kumimoji="1" lang="ja-JP" altLang="en-US" sz="1000" b="1">
            <a:latin typeface="ＭＳ Ｐゴシック"/>
          </a:endParaRPr>
        </a:p>
      </xdr:txBody>
    </xdr:sp>
    <xdr:clientData/>
  </xdr:oneCellAnchor>
  <xdr:twoCellAnchor>
    <xdr:from>
      <xdr:col>23</xdr:col>
      <xdr:colOff>428625</xdr:colOff>
      <xdr:row>99</xdr:row>
      <xdr:rowOff>40639</xdr:rowOff>
    </xdr:from>
    <xdr:to>
      <xdr:col>23</xdr:col>
      <xdr:colOff>606425</xdr:colOff>
      <xdr:row>99</xdr:row>
      <xdr:rowOff>40639</xdr:rowOff>
    </xdr:to>
    <xdr:cxnSp macro="">
      <xdr:nvCxnSpPr>
        <xdr:cNvPr id="657" name="直線コネクタ 656"/>
        <xdr:cNvCxnSpPr/>
      </xdr:nvCxnSpPr>
      <xdr:spPr>
        <a:xfrm>
          <a:off x="16230600" y="17014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95693</xdr:rowOff>
    </xdr:from>
    <xdr:ext cx="534377" cy="259045"/>
    <xdr:sp macro="" textlink="">
      <xdr:nvSpPr>
        <xdr:cNvPr id="658" name="積立金最大値テキスト"/>
        <xdr:cNvSpPr txBox="1"/>
      </xdr:nvSpPr>
      <xdr:spPr>
        <a:xfrm>
          <a:off x="16370300" y="15354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75,511</a:t>
          </a:r>
          <a:endParaRPr kumimoji="1" lang="ja-JP" altLang="en-US" sz="1000" b="1">
            <a:latin typeface="ＭＳ Ｐゴシック"/>
          </a:endParaRPr>
        </a:p>
      </xdr:txBody>
    </xdr:sp>
    <xdr:clientData/>
  </xdr:oneCellAnchor>
  <xdr:twoCellAnchor>
    <xdr:from>
      <xdr:col>23</xdr:col>
      <xdr:colOff>428625</xdr:colOff>
      <xdr:row>90</xdr:row>
      <xdr:rowOff>149016</xdr:rowOff>
    </xdr:from>
    <xdr:to>
      <xdr:col>23</xdr:col>
      <xdr:colOff>606425</xdr:colOff>
      <xdr:row>90</xdr:row>
      <xdr:rowOff>149016</xdr:rowOff>
    </xdr:to>
    <xdr:cxnSp macro="">
      <xdr:nvCxnSpPr>
        <xdr:cNvPr id="659" name="直線コネクタ 658"/>
        <xdr:cNvCxnSpPr/>
      </xdr:nvCxnSpPr>
      <xdr:spPr>
        <a:xfrm>
          <a:off x="16230600" y="15579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3454</xdr:rowOff>
    </xdr:from>
    <xdr:to>
      <xdr:col>23</xdr:col>
      <xdr:colOff>517525</xdr:colOff>
      <xdr:row>99</xdr:row>
      <xdr:rowOff>36430</xdr:rowOff>
    </xdr:to>
    <xdr:cxnSp macro="">
      <xdr:nvCxnSpPr>
        <xdr:cNvPr id="660" name="直線コネクタ 659"/>
        <xdr:cNvCxnSpPr/>
      </xdr:nvCxnSpPr>
      <xdr:spPr>
        <a:xfrm flipV="1">
          <a:off x="15481300" y="16805554"/>
          <a:ext cx="838200" cy="204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99147</xdr:rowOff>
    </xdr:from>
    <xdr:ext cx="534377" cy="259045"/>
    <xdr:sp macro="" textlink="">
      <xdr:nvSpPr>
        <xdr:cNvPr id="661" name="積立金平均値テキスト"/>
        <xdr:cNvSpPr txBox="1"/>
      </xdr:nvSpPr>
      <xdr:spPr>
        <a:xfrm>
          <a:off x="16370300" y="165583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13,663</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76270</xdr:rowOff>
    </xdr:from>
    <xdr:to>
      <xdr:col>23</xdr:col>
      <xdr:colOff>568325</xdr:colOff>
      <xdr:row>98</xdr:row>
      <xdr:rowOff>6420</xdr:rowOff>
    </xdr:to>
    <xdr:sp macro="" textlink="">
      <xdr:nvSpPr>
        <xdr:cNvPr id="662" name="フローチャート : 判断 661"/>
        <xdr:cNvSpPr/>
      </xdr:nvSpPr>
      <xdr:spPr>
        <a:xfrm>
          <a:off x="16268700" y="1670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137413</xdr:rowOff>
    </xdr:from>
    <xdr:to>
      <xdr:col>22</xdr:col>
      <xdr:colOff>365125</xdr:colOff>
      <xdr:row>99</xdr:row>
      <xdr:rowOff>36430</xdr:rowOff>
    </xdr:to>
    <xdr:cxnSp macro="">
      <xdr:nvCxnSpPr>
        <xdr:cNvPr id="663" name="直線コネクタ 662"/>
        <xdr:cNvCxnSpPr/>
      </xdr:nvCxnSpPr>
      <xdr:spPr>
        <a:xfrm>
          <a:off x="14592300" y="16939513"/>
          <a:ext cx="889000" cy="70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93853</xdr:rowOff>
    </xdr:from>
    <xdr:to>
      <xdr:col>22</xdr:col>
      <xdr:colOff>415925</xdr:colOff>
      <xdr:row>98</xdr:row>
      <xdr:rowOff>24003</xdr:rowOff>
    </xdr:to>
    <xdr:sp macro="" textlink="">
      <xdr:nvSpPr>
        <xdr:cNvPr id="664" name="フローチャート : 判断 663"/>
        <xdr:cNvSpPr/>
      </xdr:nvSpPr>
      <xdr:spPr>
        <a:xfrm>
          <a:off x="15430500" y="16724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40530</xdr:rowOff>
    </xdr:from>
    <xdr:ext cx="534377" cy="259045"/>
    <xdr:sp macro="" textlink="">
      <xdr:nvSpPr>
        <xdr:cNvPr id="665" name="テキスト ボックス 664"/>
        <xdr:cNvSpPr txBox="1"/>
      </xdr:nvSpPr>
      <xdr:spPr>
        <a:xfrm>
          <a:off x="15214111" y="1649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12,740</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70168</xdr:rowOff>
    </xdr:from>
    <xdr:to>
      <xdr:col>21</xdr:col>
      <xdr:colOff>161925</xdr:colOff>
      <xdr:row>98</xdr:row>
      <xdr:rowOff>137413</xdr:rowOff>
    </xdr:to>
    <xdr:cxnSp macro="">
      <xdr:nvCxnSpPr>
        <xdr:cNvPr id="666" name="直線コネクタ 665"/>
        <xdr:cNvCxnSpPr/>
      </xdr:nvCxnSpPr>
      <xdr:spPr>
        <a:xfrm>
          <a:off x="13703300" y="16872268"/>
          <a:ext cx="889000" cy="6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16566</xdr:rowOff>
    </xdr:from>
    <xdr:to>
      <xdr:col>21</xdr:col>
      <xdr:colOff>212725</xdr:colOff>
      <xdr:row>97</xdr:row>
      <xdr:rowOff>118166</xdr:rowOff>
    </xdr:to>
    <xdr:sp macro="" textlink="">
      <xdr:nvSpPr>
        <xdr:cNvPr id="667" name="フローチャート : 判断 666"/>
        <xdr:cNvSpPr/>
      </xdr:nvSpPr>
      <xdr:spPr>
        <a:xfrm>
          <a:off x="14541500" y="16647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134693</xdr:rowOff>
    </xdr:from>
    <xdr:ext cx="534377" cy="259045"/>
    <xdr:sp macro="" textlink="">
      <xdr:nvSpPr>
        <xdr:cNvPr id="668" name="テキスト ボックス 667"/>
        <xdr:cNvSpPr txBox="1"/>
      </xdr:nvSpPr>
      <xdr:spPr>
        <a:xfrm>
          <a:off x="14325111" y="16422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16,797</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71616</xdr:rowOff>
    </xdr:from>
    <xdr:to>
      <xdr:col>19</xdr:col>
      <xdr:colOff>644525</xdr:colOff>
      <xdr:row>98</xdr:row>
      <xdr:rowOff>70168</xdr:rowOff>
    </xdr:to>
    <xdr:cxnSp macro="">
      <xdr:nvCxnSpPr>
        <xdr:cNvPr id="669" name="直線コネクタ 668"/>
        <xdr:cNvCxnSpPr/>
      </xdr:nvCxnSpPr>
      <xdr:spPr>
        <a:xfrm>
          <a:off x="12814300" y="16702266"/>
          <a:ext cx="889000" cy="170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84652</xdr:rowOff>
    </xdr:from>
    <xdr:to>
      <xdr:col>20</xdr:col>
      <xdr:colOff>9525</xdr:colOff>
      <xdr:row>97</xdr:row>
      <xdr:rowOff>14802</xdr:rowOff>
    </xdr:to>
    <xdr:sp macro="" textlink="">
      <xdr:nvSpPr>
        <xdr:cNvPr id="670" name="フローチャート : 判断 669"/>
        <xdr:cNvSpPr/>
      </xdr:nvSpPr>
      <xdr:spPr>
        <a:xfrm>
          <a:off x="13652500" y="1654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31329</xdr:rowOff>
    </xdr:from>
    <xdr:ext cx="534377" cy="259045"/>
    <xdr:sp macro="" textlink="">
      <xdr:nvSpPr>
        <xdr:cNvPr id="671" name="テキスト ボックス 670"/>
        <xdr:cNvSpPr txBox="1"/>
      </xdr:nvSpPr>
      <xdr:spPr>
        <a:xfrm>
          <a:off x="13436111" y="16319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22,223</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168948</xdr:rowOff>
    </xdr:from>
    <xdr:to>
      <xdr:col>18</xdr:col>
      <xdr:colOff>492125</xdr:colOff>
      <xdr:row>97</xdr:row>
      <xdr:rowOff>99098</xdr:rowOff>
    </xdr:to>
    <xdr:sp macro="" textlink="">
      <xdr:nvSpPr>
        <xdr:cNvPr id="672" name="フローチャート : 判断 671"/>
        <xdr:cNvSpPr/>
      </xdr:nvSpPr>
      <xdr:spPr>
        <a:xfrm>
          <a:off x="12763500" y="16628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115625</xdr:rowOff>
    </xdr:from>
    <xdr:ext cx="534377" cy="259045"/>
    <xdr:sp macro="" textlink="">
      <xdr:nvSpPr>
        <xdr:cNvPr id="673" name="テキスト ボックス 672"/>
        <xdr:cNvSpPr txBox="1"/>
      </xdr:nvSpPr>
      <xdr:spPr>
        <a:xfrm>
          <a:off x="12547111" y="16403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124104</xdr:rowOff>
    </xdr:from>
    <xdr:to>
      <xdr:col>23</xdr:col>
      <xdr:colOff>568325</xdr:colOff>
      <xdr:row>98</xdr:row>
      <xdr:rowOff>54254</xdr:rowOff>
    </xdr:to>
    <xdr:sp macro="" textlink="">
      <xdr:nvSpPr>
        <xdr:cNvPr id="679" name="円/楕円 678"/>
        <xdr:cNvSpPr/>
      </xdr:nvSpPr>
      <xdr:spPr>
        <a:xfrm>
          <a:off x="16268700" y="16754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102531</xdr:rowOff>
    </xdr:from>
    <xdr:ext cx="534377" cy="259045"/>
    <xdr:sp macro="" textlink="">
      <xdr:nvSpPr>
        <xdr:cNvPr id="680" name="積立金該当値テキスト"/>
        <xdr:cNvSpPr txBox="1"/>
      </xdr:nvSpPr>
      <xdr:spPr>
        <a:xfrm>
          <a:off x="16370300" y="16733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11,152</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157080</xdr:rowOff>
    </xdr:from>
    <xdr:to>
      <xdr:col>22</xdr:col>
      <xdr:colOff>415925</xdr:colOff>
      <xdr:row>99</xdr:row>
      <xdr:rowOff>87230</xdr:rowOff>
    </xdr:to>
    <xdr:sp macro="" textlink="">
      <xdr:nvSpPr>
        <xdr:cNvPr id="681" name="円/楕円 680"/>
        <xdr:cNvSpPr/>
      </xdr:nvSpPr>
      <xdr:spPr>
        <a:xfrm>
          <a:off x="15430500" y="1695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99</xdr:row>
      <xdr:rowOff>78357</xdr:rowOff>
    </xdr:from>
    <xdr:ext cx="378565" cy="259045"/>
    <xdr:sp macro="" textlink="">
      <xdr:nvSpPr>
        <xdr:cNvPr id="682" name="テキスト ボックス 681"/>
        <xdr:cNvSpPr txBox="1"/>
      </xdr:nvSpPr>
      <xdr:spPr>
        <a:xfrm>
          <a:off x="15292017" y="17051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421</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86613</xdr:rowOff>
    </xdr:from>
    <xdr:to>
      <xdr:col>21</xdr:col>
      <xdr:colOff>212725</xdr:colOff>
      <xdr:row>99</xdr:row>
      <xdr:rowOff>16763</xdr:rowOff>
    </xdr:to>
    <xdr:sp macro="" textlink="">
      <xdr:nvSpPr>
        <xdr:cNvPr id="683" name="円/楕円 682"/>
        <xdr:cNvSpPr/>
      </xdr:nvSpPr>
      <xdr:spPr>
        <a:xfrm>
          <a:off x="14541500" y="16888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99</xdr:row>
      <xdr:rowOff>7890</xdr:rowOff>
    </xdr:from>
    <xdr:ext cx="469744" cy="259045"/>
    <xdr:sp macro="" textlink="">
      <xdr:nvSpPr>
        <xdr:cNvPr id="684" name="テキスト ボックス 683"/>
        <xdr:cNvSpPr txBox="1"/>
      </xdr:nvSpPr>
      <xdr:spPr>
        <a:xfrm>
          <a:off x="14357427" y="16981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4,120</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19368</xdr:rowOff>
    </xdr:from>
    <xdr:to>
      <xdr:col>20</xdr:col>
      <xdr:colOff>9525</xdr:colOff>
      <xdr:row>98</xdr:row>
      <xdr:rowOff>120968</xdr:rowOff>
    </xdr:to>
    <xdr:sp macro="" textlink="">
      <xdr:nvSpPr>
        <xdr:cNvPr id="685" name="円/楕円 684"/>
        <xdr:cNvSpPr/>
      </xdr:nvSpPr>
      <xdr:spPr>
        <a:xfrm>
          <a:off x="13652500" y="16821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112095</xdr:rowOff>
    </xdr:from>
    <xdr:ext cx="469744" cy="259045"/>
    <xdr:sp macro="" textlink="">
      <xdr:nvSpPr>
        <xdr:cNvPr id="686" name="テキスト ボックス 685"/>
        <xdr:cNvSpPr txBox="1"/>
      </xdr:nvSpPr>
      <xdr:spPr>
        <a:xfrm>
          <a:off x="13468427" y="16914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7,650</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20816</xdr:rowOff>
    </xdr:from>
    <xdr:to>
      <xdr:col>18</xdr:col>
      <xdr:colOff>492125</xdr:colOff>
      <xdr:row>97</xdr:row>
      <xdr:rowOff>122416</xdr:rowOff>
    </xdr:to>
    <xdr:sp macro="" textlink="">
      <xdr:nvSpPr>
        <xdr:cNvPr id="687" name="円/楕円 686"/>
        <xdr:cNvSpPr/>
      </xdr:nvSpPr>
      <xdr:spPr>
        <a:xfrm>
          <a:off x="12763500" y="1665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113543</xdr:rowOff>
    </xdr:from>
    <xdr:ext cx="534377" cy="259045"/>
    <xdr:sp macro="" textlink="">
      <xdr:nvSpPr>
        <xdr:cNvPr id="688" name="テキスト ボックス 687"/>
        <xdr:cNvSpPr txBox="1"/>
      </xdr:nvSpPr>
      <xdr:spPr>
        <a:xfrm>
          <a:off x="12547111" y="16744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16,574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9" name="直線コネクタ 698"/>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700" name="テキスト ボックス 699"/>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701" name="直線コネクタ 700"/>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702" name="テキスト ボックス 701"/>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703" name="直線コネクタ 702"/>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4" name="テキスト ボックス 703"/>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5" name="直線コネクタ 704"/>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6" name="テキスト ボックス 705"/>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7" name="直線コネクタ 706"/>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21970</xdr:rowOff>
    </xdr:from>
    <xdr:ext cx="467179" cy="259045"/>
    <xdr:sp macro="" textlink="">
      <xdr:nvSpPr>
        <xdr:cNvPr id="708" name="テキスト ボックス 707"/>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9" name="直線コネクタ 708"/>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10" name="テキスト ボックス 709"/>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11" name="直線コネクタ 71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12" name="テキスト ボックス 71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13"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20175</xdr:rowOff>
    </xdr:from>
    <xdr:to>
      <xdr:col>32</xdr:col>
      <xdr:colOff>186689</xdr:colOff>
      <xdr:row>39</xdr:row>
      <xdr:rowOff>98878</xdr:rowOff>
    </xdr:to>
    <xdr:cxnSp macro="">
      <xdr:nvCxnSpPr>
        <xdr:cNvPr id="714" name="直線コネクタ 713"/>
        <xdr:cNvCxnSpPr/>
      </xdr:nvCxnSpPr>
      <xdr:spPr>
        <a:xfrm flipV="1">
          <a:off x="22159595" y="5335125"/>
          <a:ext cx="1269" cy="1450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5"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6" name="直線コネクタ 715"/>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138302</xdr:rowOff>
    </xdr:from>
    <xdr:ext cx="469744" cy="259045"/>
    <xdr:sp macro="" textlink="">
      <xdr:nvSpPr>
        <xdr:cNvPr id="717" name="投資及び出資金最大値テキスト"/>
        <xdr:cNvSpPr txBox="1"/>
      </xdr:nvSpPr>
      <xdr:spPr>
        <a:xfrm>
          <a:off x="22212300" y="5110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8,882</a:t>
          </a:r>
          <a:endParaRPr kumimoji="1" lang="ja-JP" altLang="en-US" sz="1000" b="1">
            <a:latin typeface="ＭＳ Ｐゴシック"/>
          </a:endParaRPr>
        </a:p>
      </xdr:txBody>
    </xdr:sp>
    <xdr:clientData/>
  </xdr:oneCellAnchor>
  <xdr:twoCellAnchor>
    <xdr:from>
      <xdr:col>32</xdr:col>
      <xdr:colOff>98425</xdr:colOff>
      <xdr:row>31</xdr:row>
      <xdr:rowOff>20175</xdr:rowOff>
    </xdr:from>
    <xdr:to>
      <xdr:col>32</xdr:col>
      <xdr:colOff>276225</xdr:colOff>
      <xdr:row>31</xdr:row>
      <xdr:rowOff>20175</xdr:rowOff>
    </xdr:to>
    <xdr:cxnSp macro="">
      <xdr:nvCxnSpPr>
        <xdr:cNvPr id="718" name="直線コネクタ 717"/>
        <xdr:cNvCxnSpPr/>
      </xdr:nvCxnSpPr>
      <xdr:spPr>
        <a:xfrm>
          <a:off x="22072600" y="5335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37</xdr:row>
      <xdr:rowOff>30788</xdr:rowOff>
    </xdr:from>
    <xdr:to>
      <xdr:col>32</xdr:col>
      <xdr:colOff>187325</xdr:colOff>
      <xdr:row>38</xdr:row>
      <xdr:rowOff>43035</xdr:rowOff>
    </xdr:to>
    <xdr:cxnSp macro="">
      <xdr:nvCxnSpPr>
        <xdr:cNvPr id="719" name="直線コネクタ 718"/>
        <xdr:cNvCxnSpPr/>
      </xdr:nvCxnSpPr>
      <xdr:spPr>
        <a:xfrm flipV="1">
          <a:off x="21323300" y="6374438"/>
          <a:ext cx="838200" cy="183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69613</xdr:rowOff>
    </xdr:from>
    <xdr:ext cx="378565" cy="259045"/>
    <xdr:sp macro="" textlink="">
      <xdr:nvSpPr>
        <xdr:cNvPr id="720" name="投資及び出資金平均値テキスト"/>
        <xdr:cNvSpPr txBox="1"/>
      </xdr:nvSpPr>
      <xdr:spPr>
        <a:xfrm>
          <a:off x="22212300" y="658471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91186</xdr:rowOff>
    </xdr:from>
    <xdr:to>
      <xdr:col>32</xdr:col>
      <xdr:colOff>238125</xdr:colOff>
      <xdr:row>39</xdr:row>
      <xdr:rowOff>21336</xdr:rowOff>
    </xdr:to>
    <xdr:sp macro="" textlink="">
      <xdr:nvSpPr>
        <xdr:cNvPr id="721" name="フローチャート : 判断 720"/>
        <xdr:cNvSpPr/>
      </xdr:nvSpPr>
      <xdr:spPr>
        <a:xfrm>
          <a:off x="221107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43035</xdr:rowOff>
    </xdr:from>
    <xdr:to>
      <xdr:col>31</xdr:col>
      <xdr:colOff>34925</xdr:colOff>
      <xdr:row>39</xdr:row>
      <xdr:rowOff>6948</xdr:rowOff>
    </xdr:to>
    <xdr:cxnSp macro="">
      <xdr:nvCxnSpPr>
        <xdr:cNvPr id="722" name="直線コネクタ 721"/>
        <xdr:cNvCxnSpPr/>
      </xdr:nvCxnSpPr>
      <xdr:spPr>
        <a:xfrm flipV="1">
          <a:off x="20434300" y="6558135"/>
          <a:ext cx="889000" cy="13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122374</xdr:rowOff>
    </xdr:from>
    <xdr:to>
      <xdr:col>31</xdr:col>
      <xdr:colOff>85725</xdr:colOff>
      <xdr:row>39</xdr:row>
      <xdr:rowOff>52524</xdr:rowOff>
    </xdr:to>
    <xdr:sp macro="" textlink="">
      <xdr:nvSpPr>
        <xdr:cNvPr id="723" name="フローチャート : 判断 722"/>
        <xdr:cNvSpPr/>
      </xdr:nvSpPr>
      <xdr:spPr>
        <a:xfrm>
          <a:off x="21272500" y="6637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43651</xdr:rowOff>
    </xdr:from>
    <xdr:ext cx="378565" cy="259045"/>
    <xdr:sp macro="" textlink="">
      <xdr:nvSpPr>
        <xdr:cNvPr id="724" name="テキスト ボックス 723"/>
        <xdr:cNvSpPr txBox="1"/>
      </xdr:nvSpPr>
      <xdr:spPr>
        <a:xfrm>
          <a:off x="21134017" y="67302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165989</xdr:rowOff>
    </xdr:from>
    <xdr:to>
      <xdr:col>29</xdr:col>
      <xdr:colOff>517525</xdr:colOff>
      <xdr:row>39</xdr:row>
      <xdr:rowOff>6948</xdr:rowOff>
    </xdr:to>
    <xdr:cxnSp macro="">
      <xdr:nvCxnSpPr>
        <xdr:cNvPr id="725" name="直線コネクタ 724"/>
        <xdr:cNvCxnSpPr/>
      </xdr:nvCxnSpPr>
      <xdr:spPr>
        <a:xfrm>
          <a:off x="19545300" y="6509639"/>
          <a:ext cx="889000" cy="183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115026</xdr:rowOff>
    </xdr:from>
    <xdr:to>
      <xdr:col>29</xdr:col>
      <xdr:colOff>568325</xdr:colOff>
      <xdr:row>39</xdr:row>
      <xdr:rowOff>45176</xdr:rowOff>
    </xdr:to>
    <xdr:sp macro="" textlink="">
      <xdr:nvSpPr>
        <xdr:cNvPr id="726" name="フローチャート : 判断 725"/>
        <xdr:cNvSpPr/>
      </xdr:nvSpPr>
      <xdr:spPr>
        <a:xfrm>
          <a:off x="20383500" y="663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61703</xdr:rowOff>
    </xdr:from>
    <xdr:ext cx="378565" cy="259045"/>
    <xdr:sp macro="" textlink="">
      <xdr:nvSpPr>
        <xdr:cNvPr id="727" name="テキスト ボックス 726"/>
        <xdr:cNvSpPr txBox="1"/>
      </xdr:nvSpPr>
      <xdr:spPr>
        <a:xfrm>
          <a:off x="20245017" y="64053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27</xdr:col>
      <xdr:colOff>111125</xdr:colOff>
      <xdr:row>36</xdr:row>
      <xdr:rowOff>137904</xdr:rowOff>
    </xdr:from>
    <xdr:to>
      <xdr:col>28</xdr:col>
      <xdr:colOff>314325</xdr:colOff>
      <xdr:row>37</xdr:row>
      <xdr:rowOff>165989</xdr:rowOff>
    </xdr:to>
    <xdr:cxnSp macro="">
      <xdr:nvCxnSpPr>
        <xdr:cNvPr id="728" name="直線コネクタ 727"/>
        <xdr:cNvCxnSpPr/>
      </xdr:nvCxnSpPr>
      <xdr:spPr>
        <a:xfrm>
          <a:off x="18656300" y="6310104"/>
          <a:ext cx="889000" cy="199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106372</xdr:rowOff>
    </xdr:from>
    <xdr:to>
      <xdr:col>28</xdr:col>
      <xdr:colOff>365125</xdr:colOff>
      <xdr:row>39</xdr:row>
      <xdr:rowOff>36522</xdr:rowOff>
    </xdr:to>
    <xdr:sp macro="" textlink="">
      <xdr:nvSpPr>
        <xdr:cNvPr id="729" name="フローチャート : 判断 728"/>
        <xdr:cNvSpPr/>
      </xdr:nvSpPr>
      <xdr:spPr>
        <a:xfrm>
          <a:off x="19494500" y="6621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39</xdr:row>
      <xdr:rowOff>27649</xdr:rowOff>
    </xdr:from>
    <xdr:ext cx="378565" cy="259045"/>
    <xdr:sp macro="" textlink="">
      <xdr:nvSpPr>
        <xdr:cNvPr id="730" name="テキスト ボックス 729"/>
        <xdr:cNvSpPr txBox="1"/>
      </xdr:nvSpPr>
      <xdr:spPr>
        <a:xfrm>
          <a:off x="19356017" y="67141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97881</xdr:rowOff>
    </xdr:from>
    <xdr:to>
      <xdr:col>27</xdr:col>
      <xdr:colOff>161925</xdr:colOff>
      <xdr:row>39</xdr:row>
      <xdr:rowOff>28031</xdr:rowOff>
    </xdr:to>
    <xdr:sp macro="" textlink="">
      <xdr:nvSpPr>
        <xdr:cNvPr id="731" name="フローチャート : 判断 730"/>
        <xdr:cNvSpPr/>
      </xdr:nvSpPr>
      <xdr:spPr>
        <a:xfrm>
          <a:off x="18605500" y="6612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39</xdr:row>
      <xdr:rowOff>19158</xdr:rowOff>
    </xdr:from>
    <xdr:ext cx="378565" cy="259045"/>
    <xdr:sp macro="" textlink="">
      <xdr:nvSpPr>
        <xdr:cNvPr id="732" name="テキスト ボックス 731"/>
        <xdr:cNvSpPr txBox="1"/>
      </xdr:nvSpPr>
      <xdr:spPr>
        <a:xfrm>
          <a:off x="18467017" y="67057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33" name="テキスト ボックス 73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4" name="テキスト ボックス 73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5" name="テキスト ボックス 73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6" name="テキスト ボックス 73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7" name="テキスト ボックス 73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36</xdr:row>
      <xdr:rowOff>151438</xdr:rowOff>
    </xdr:from>
    <xdr:to>
      <xdr:col>32</xdr:col>
      <xdr:colOff>238125</xdr:colOff>
      <xdr:row>37</xdr:row>
      <xdr:rowOff>81588</xdr:rowOff>
    </xdr:to>
    <xdr:sp macro="" textlink="">
      <xdr:nvSpPr>
        <xdr:cNvPr id="738" name="円/楕円 737"/>
        <xdr:cNvSpPr/>
      </xdr:nvSpPr>
      <xdr:spPr>
        <a:xfrm>
          <a:off x="22110700" y="6323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36</xdr:row>
      <xdr:rowOff>2865</xdr:rowOff>
    </xdr:from>
    <xdr:ext cx="469744" cy="259045"/>
    <xdr:sp macro="" textlink="">
      <xdr:nvSpPr>
        <xdr:cNvPr id="739" name="投資及び出資金該当値テキスト"/>
        <xdr:cNvSpPr txBox="1"/>
      </xdr:nvSpPr>
      <xdr:spPr>
        <a:xfrm>
          <a:off x="22212300" y="6175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2,517</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163685</xdr:rowOff>
    </xdr:from>
    <xdr:to>
      <xdr:col>31</xdr:col>
      <xdr:colOff>85725</xdr:colOff>
      <xdr:row>38</xdr:row>
      <xdr:rowOff>93835</xdr:rowOff>
    </xdr:to>
    <xdr:sp macro="" textlink="">
      <xdr:nvSpPr>
        <xdr:cNvPr id="740" name="円/楕円 739"/>
        <xdr:cNvSpPr/>
      </xdr:nvSpPr>
      <xdr:spPr>
        <a:xfrm>
          <a:off x="21272500" y="6507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110362</xdr:rowOff>
    </xdr:from>
    <xdr:ext cx="469744" cy="259045"/>
    <xdr:sp macro="" textlink="">
      <xdr:nvSpPr>
        <xdr:cNvPr id="741" name="テキスト ボックス 740"/>
        <xdr:cNvSpPr txBox="1"/>
      </xdr:nvSpPr>
      <xdr:spPr>
        <a:xfrm>
          <a:off x="21088427" y="6282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1,392</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127598</xdr:rowOff>
    </xdr:from>
    <xdr:to>
      <xdr:col>29</xdr:col>
      <xdr:colOff>568325</xdr:colOff>
      <xdr:row>39</xdr:row>
      <xdr:rowOff>57748</xdr:rowOff>
    </xdr:to>
    <xdr:sp macro="" textlink="">
      <xdr:nvSpPr>
        <xdr:cNvPr id="742" name="円/楕円 741"/>
        <xdr:cNvSpPr/>
      </xdr:nvSpPr>
      <xdr:spPr>
        <a:xfrm>
          <a:off x="20383500" y="6642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39</xdr:row>
      <xdr:rowOff>48875</xdr:rowOff>
    </xdr:from>
    <xdr:ext cx="378565" cy="259045"/>
    <xdr:sp macro="" textlink="">
      <xdr:nvSpPr>
        <xdr:cNvPr id="743" name="テキスト ボックス 742"/>
        <xdr:cNvSpPr txBox="1"/>
      </xdr:nvSpPr>
      <xdr:spPr>
        <a:xfrm>
          <a:off x="20245017" y="6735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563</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115189</xdr:rowOff>
    </xdr:from>
    <xdr:to>
      <xdr:col>28</xdr:col>
      <xdr:colOff>365125</xdr:colOff>
      <xdr:row>38</xdr:row>
      <xdr:rowOff>45339</xdr:rowOff>
    </xdr:to>
    <xdr:sp macro="" textlink="">
      <xdr:nvSpPr>
        <xdr:cNvPr id="744" name="円/楕円 743"/>
        <xdr:cNvSpPr/>
      </xdr:nvSpPr>
      <xdr:spPr>
        <a:xfrm>
          <a:off x="19494500" y="645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61866</xdr:rowOff>
    </xdr:from>
    <xdr:ext cx="469744" cy="259045"/>
    <xdr:sp macro="" textlink="">
      <xdr:nvSpPr>
        <xdr:cNvPr id="745" name="テキスト ボックス 744"/>
        <xdr:cNvSpPr txBox="1"/>
      </xdr:nvSpPr>
      <xdr:spPr>
        <a:xfrm>
          <a:off x="19310427" y="623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1,689</a:t>
          </a:r>
          <a:endParaRPr kumimoji="1" lang="ja-JP" altLang="en-US" sz="1000" b="1">
            <a:solidFill>
              <a:srgbClr val="FF0000"/>
            </a:solidFill>
            <a:latin typeface="ＭＳ Ｐゴシック"/>
          </a:endParaRPr>
        </a:p>
      </xdr:txBody>
    </xdr:sp>
    <xdr:clientData/>
  </xdr:oneCellAnchor>
  <xdr:twoCellAnchor>
    <xdr:from>
      <xdr:col>27</xdr:col>
      <xdr:colOff>60325</xdr:colOff>
      <xdr:row>36</xdr:row>
      <xdr:rowOff>87104</xdr:rowOff>
    </xdr:from>
    <xdr:to>
      <xdr:col>27</xdr:col>
      <xdr:colOff>161925</xdr:colOff>
      <xdr:row>37</xdr:row>
      <xdr:rowOff>17254</xdr:rowOff>
    </xdr:to>
    <xdr:sp macro="" textlink="">
      <xdr:nvSpPr>
        <xdr:cNvPr id="746" name="円/楕円 745"/>
        <xdr:cNvSpPr/>
      </xdr:nvSpPr>
      <xdr:spPr>
        <a:xfrm>
          <a:off x="18605500" y="6259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35</xdr:row>
      <xdr:rowOff>33781</xdr:rowOff>
    </xdr:from>
    <xdr:ext cx="469744" cy="259045"/>
    <xdr:sp macro="" textlink="">
      <xdr:nvSpPr>
        <xdr:cNvPr id="747" name="テキスト ボックス 746"/>
        <xdr:cNvSpPr txBox="1"/>
      </xdr:nvSpPr>
      <xdr:spPr>
        <a:xfrm>
          <a:off x="18421427" y="6034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2,911</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8" name="正方形/長方形 74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9" name="正方形/長方形 74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50" name="正方形/長方形 74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32/51</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51" name="正方形/長方形 75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52" name="正方形/長方形 75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53" name="正方形/長方形 75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4" name="正方形/長方形 75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1,278</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5" name="正方形/長方形 75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6" name="テキスト ボックス 75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7" name="直線コネクタ 75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8" name="直線コネクタ 757"/>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9" name="テキスト ボックス 758"/>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60" name="直線コネクタ 759"/>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61" name="テキスト ボックス 760"/>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62" name="直線コネクタ 761"/>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63" name="テキスト ボックス 762"/>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4" name="直線コネクタ 763"/>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5" name="テキスト ボックス 764"/>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6" name="直線コネクタ 76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7" name="テキスト ボックス 76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52</xdr:row>
      <xdr:rowOff>46065</xdr:rowOff>
    </xdr:from>
    <xdr:to>
      <xdr:col>32</xdr:col>
      <xdr:colOff>186689</xdr:colOff>
      <xdr:row>58</xdr:row>
      <xdr:rowOff>139700</xdr:rowOff>
    </xdr:to>
    <xdr:cxnSp macro="">
      <xdr:nvCxnSpPr>
        <xdr:cNvPr id="769" name="直線コネクタ 768"/>
        <xdr:cNvCxnSpPr/>
      </xdr:nvCxnSpPr>
      <xdr:spPr>
        <a:xfrm flipV="1">
          <a:off x="22159595" y="8961465"/>
          <a:ext cx="1269" cy="1122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70"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71" name="直線コネクタ 770"/>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164192</xdr:rowOff>
    </xdr:from>
    <xdr:ext cx="534377" cy="259045"/>
    <xdr:sp macro="" textlink="">
      <xdr:nvSpPr>
        <xdr:cNvPr id="772" name="貸付金最大値テキスト"/>
        <xdr:cNvSpPr txBox="1"/>
      </xdr:nvSpPr>
      <xdr:spPr>
        <a:xfrm>
          <a:off x="22212300" y="8736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24,548</a:t>
          </a:r>
          <a:endParaRPr kumimoji="1" lang="ja-JP" altLang="en-US" sz="1000" b="1">
            <a:latin typeface="ＭＳ Ｐゴシック"/>
          </a:endParaRPr>
        </a:p>
      </xdr:txBody>
    </xdr:sp>
    <xdr:clientData/>
  </xdr:oneCellAnchor>
  <xdr:twoCellAnchor>
    <xdr:from>
      <xdr:col>32</xdr:col>
      <xdr:colOff>98425</xdr:colOff>
      <xdr:row>52</xdr:row>
      <xdr:rowOff>46065</xdr:rowOff>
    </xdr:from>
    <xdr:to>
      <xdr:col>32</xdr:col>
      <xdr:colOff>276225</xdr:colOff>
      <xdr:row>52</xdr:row>
      <xdr:rowOff>46065</xdr:rowOff>
    </xdr:to>
    <xdr:cxnSp macro="">
      <xdr:nvCxnSpPr>
        <xdr:cNvPr id="773" name="直線コネクタ 772"/>
        <xdr:cNvCxnSpPr/>
      </xdr:nvCxnSpPr>
      <xdr:spPr>
        <a:xfrm>
          <a:off x="22072600" y="8961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123378</xdr:rowOff>
    </xdr:from>
    <xdr:to>
      <xdr:col>32</xdr:col>
      <xdr:colOff>187325</xdr:colOff>
      <xdr:row>58</xdr:row>
      <xdr:rowOff>123469</xdr:rowOff>
    </xdr:to>
    <xdr:cxnSp macro="">
      <xdr:nvCxnSpPr>
        <xdr:cNvPr id="774" name="直線コネクタ 773"/>
        <xdr:cNvCxnSpPr/>
      </xdr:nvCxnSpPr>
      <xdr:spPr>
        <a:xfrm flipV="1">
          <a:off x="21323300" y="10067478"/>
          <a:ext cx="8382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160834</xdr:rowOff>
    </xdr:from>
    <xdr:ext cx="469744" cy="259045"/>
    <xdr:sp macro="" textlink="">
      <xdr:nvSpPr>
        <xdr:cNvPr id="775" name="貸付金平均値テキスト"/>
        <xdr:cNvSpPr txBox="1"/>
      </xdr:nvSpPr>
      <xdr:spPr>
        <a:xfrm>
          <a:off x="22212300" y="97620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2,677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137957</xdr:rowOff>
    </xdr:from>
    <xdr:to>
      <xdr:col>32</xdr:col>
      <xdr:colOff>238125</xdr:colOff>
      <xdr:row>58</xdr:row>
      <xdr:rowOff>68107</xdr:rowOff>
    </xdr:to>
    <xdr:sp macro="" textlink="">
      <xdr:nvSpPr>
        <xdr:cNvPr id="776" name="フローチャート : 判断 775"/>
        <xdr:cNvSpPr/>
      </xdr:nvSpPr>
      <xdr:spPr>
        <a:xfrm>
          <a:off x="22110700" y="9910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123469</xdr:rowOff>
    </xdr:from>
    <xdr:to>
      <xdr:col>31</xdr:col>
      <xdr:colOff>34925</xdr:colOff>
      <xdr:row>58</xdr:row>
      <xdr:rowOff>123606</xdr:rowOff>
    </xdr:to>
    <xdr:cxnSp macro="">
      <xdr:nvCxnSpPr>
        <xdr:cNvPr id="777" name="直線コネクタ 776"/>
        <xdr:cNvCxnSpPr/>
      </xdr:nvCxnSpPr>
      <xdr:spPr>
        <a:xfrm flipV="1">
          <a:off x="20434300" y="10067569"/>
          <a:ext cx="889000" cy="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23932</xdr:rowOff>
    </xdr:from>
    <xdr:to>
      <xdr:col>31</xdr:col>
      <xdr:colOff>85725</xdr:colOff>
      <xdr:row>58</xdr:row>
      <xdr:rowOff>125532</xdr:rowOff>
    </xdr:to>
    <xdr:sp macro="" textlink="">
      <xdr:nvSpPr>
        <xdr:cNvPr id="778" name="フローチャート : 判断 777"/>
        <xdr:cNvSpPr/>
      </xdr:nvSpPr>
      <xdr:spPr>
        <a:xfrm>
          <a:off x="21272500" y="9968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142059</xdr:rowOff>
    </xdr:from>
    <xdr:ext cx="469744" cy="259045"/>
    <xdr:sp macro="" textlink="">
      <xdr:nvSpPr>
        <xdr:cNvPr id="779" name="テキスト ボックス 778"/>
        <xdr:cNvSpPr txBox="1"/>
      </xdr:nvSpPr>
      <xdr:spPr>
        <a:xfrm>
          <a:off x="21088427" y="9743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1,421</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114691</xdr:rowOff>
    </xdr:from>
    <xdr:to>
      <xdr:col>29</xdr:col>
      <xdr:colOff>517525</xdr:colOff>
      <xdr:row>58</xdr:row>
      <xdr:rowOff>123606</xdr:rowOff>
    </xdr:to>
    <xdr:cxnSp macro="">
      <xdr:nvCxnSpPr>
        <xdr:cNvPr id="780" name="直線コネクタ 779"/>
        <xdr:cNvCxnSpPr/>
      </xdr:nvCxnSpPr>
      <xdr:spPr>
        <a:xfrm>
          <a:off x="19545300" y="10058791"/>
          <a:ext cx="889000" cy="8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14970</xdr:rowOff>
    </xdr:from>
    <xdr:to>
      <xdr:col>29</xdr:col>
      <xdr:colOff>568325</xdr:colOff>
      <xdr:row>58</xdr:row>
      <xdr:rowOff>116570</xdr:rowOff>
    </xdr:to>
    <xdr:sp macro="" textlink="">
      <xdr:nvSpPr>
        <xdr:cNvPr id="781" name="フローチャート : 判断 780"/>
        <xdr:cNvSpPr/>
      </xdr:nvSpPr>
      <xdr:spPr>
        <a:xfrm>
          <a:off x="20383500" y="995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133097</xdr:rowOff>
    </xdr:from>
    <xdr:ext cx="469744" cy="259045"/>
    <xdr:sp macro="" textlink="">
      <xdr:nvSpPr>
        <xdr:cNvPr id="782" name="テキスト ボックス 781"/>
        <xdr:cNvSpPr txBox="1"/>
      </xdr:nvSpPr>
      <xdr:spPr>
        <a:xfrm>
          <a:off x="20199427" y="973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114691</xdr:rowOff>
    </xdr:from>
    <xdr:to>
      <xdr:col>28</xdr:col>
      <xdr:colOff>314325</xdr:colOff>
      <xdr:row>58</xdr:row>
      <xdr:rowOff>118028</xdr:rowOff>
    </xdr:to>
    <xdr:cxnSp macro="">
      <xdr:nvCxnSpPr>
        <xdr:cNvPr id="783" name="直線コネクタ 782"/>
        <xdr:cNvCxnSpPr/>
      </xdr:nvCxnSpPr>
      <xdr:spPr>
        <a:xfrm flipV="1">
          <a:off x="18656300" y="10058791"/>
          <a:ext cx="889000" cy="3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6833</xdr:rowOff>
    </xdr:from>
    <xdr:to>
      <xdr:col>28</xdr:col>
      <xdr:colOff>365125</xdr:colOff>
      <xdr:row>58</xdr:row>
      <xdr:rowOff>108433</xdr:rowOff>
    </xdr:to>
    <xdr:sp macro="" textlink="">
      <xdr:nvSpPr>
        <xdr:cNvPr id="784" name="フローチャート : 判断 783"/>
        <xdr:cNvSpPr/>
      </xdr:nvSpPr>
      <xdr:spPr>
        <a:xfrm>
          <a:off x="19494500" y="9950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124960</xdr:rowOff>
    </xdr:from>
    <xdr:ext cx="469744" cy="259045"/>
    <xdr:sp macro="" textlink="">
      <xdr:nvSpPr>
        <xdr:cNvPr id="785" name="テキスト ボックス 784"/>
        <xdr:cNvSpPr txBox="1"/>
      </xdr:nvSpPr>
      <xdr:spPr>
        <a:xfrm>
          <a:off x="19310427" y="9726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169459</xdr:rowOff>
    </xdr:from>
    <xdr:to>
      <xdr:col>27</xdr:col>
      <xdr:colOff>161925</xdr:colOff>
      <xdr:row>58</xdr:row>
      <xdr:rowOff>99609</xdr:rowOff>
    </xdr:to>
    <xdr:sp macro="" textlink="">
      <xdr:nvSpPr>
        <xdr:cNvPr id="786" name="フローチャート : 判断 785"/>
        <xdr:cNvSpPr/>
      </xdr:nvSpPr>
      <xdr:spPr>
        <a:xfrm>
          <a:off x="18605500" y="994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116136</xdr:rowOff>
    </xdr:from>
    <xdr:ext cx="469744" cy="259045"/>
    <xdr:sp macro="" textlink="">
      <xdr:nvSpPr>
        <xdr:cNvPr id="787" name="テキスト ボックス 786"/>
        <xdr:cNvSpPr txBox="1"/>
      </xdr:nvSpPr>
      <xdr:spPr>
        <a:xfrm>
          <a:off x="18421427" y="9717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8" name="テキスト ボックス 78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9" name="テキスト ボックス 78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90" name="テキスト ボックス 78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91" name="テキスト ボックス 79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2" name="テキスト ボックス 79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72578</xdr:rowOff>
    </xdr:from>
    <xdr:to>
      <xdr:col>32</xdr:col>
      <xdr:colOff>238125</xdr:colOff>
      <xdr:row>59</xdr:row>
      <xdr:rowOff>2728</xdr:rowOff>
    </xdr:to>
    <xdr:sp macro="" textlink="">
      <xdr:nvSpPr>
        <xdr:cNvPr id="793" name="円/楕円 792"/>
        <xdr:cNvSpPr/>
      </xdr:nvSpPr>
      <xdr:spPr>
        <a:xfrm>
          <a:off x="22110700" y="10016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158955</xdr:rowOff>
    </xdr:from>
    <xdr:ext cx="378565" cy="259045"/>
    <xdr:sp macro="" textlink="">
      <xdr:nvSpPr>
        <xdr:cNvPr id="794" name="貸付金該当値テキスト"/>
        <xdr:cNvSpPr txBox="1"/>
      </xdr:nvSpPr>
      <xdr:spPr>
        <a:xfrm>
          <a:off x="22212300" y="99316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357</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72669</xdr:rowOff>
    </xdr:from>
    <xdr:to>
      <xdr:col>31</xdr:col>
      <xdr:colOff>85725</xdr:colOff>
      <xdr:row>59</xdr:row>
      <xdr:rowOff>2819</xdr:rowOff>
    </xdr:to>
    <xdr:sp macro="" textlink="">
      <xdr:nvSpPr>
        <xdr:cNvPr id="795" name="円/楕円 794"/>
        <xdr:cNvSpPr/>
      </xdr:nvSpPr>
      <xdr:spPr>
        <a:xfrm>
          <a:off x="21272500" y="10016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58</xdr:row>
      <xdr:rowOff>165396</xdr:rowOff>
    </xdr:from>
    <xdr:ext cx="378565" cy="259045"/>
    <xdr:sp macro="" textlink="">
      <xdr:nvSpPr>
        <xdr:cNvPr id="796" name="テキスト ボックス 795"/>
        <xdr:cNvSpPr txBox="1"/>
      </xdr:nvSpPr>
      <xdr:spPr>
        <a:xfrm>
          <a:off x="21134017" y="101094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72806</xdr:rowOff>
    </xdr:from>
    <xdr:to>
      <xdr:col>29</xdr:col>
      <xdr:colOff>568325</xdr:colOff>
      <xdr:row>59</xdr:row>
      <xdr:rowOff>2956</xdr:rowOff>
    </xdr:to>
    <xdr:sp macro="" textlink="">
      <xdr:nvSpPr>
        <xdr:cNvPr id="797" name="円/楕円 796"/>
        <xdr:cNvSpPr/>
      </xdr:nvSpPr>
      <xdr:spPr>
        <a:xfrm>
          <a:off x="20383500" y="10016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58</xdr:row>
      <xdr:rowOff>165533</xdr:rowOff>
    </xdr:from>
    <xdr:ext cx="378565" cy="259045"/>
    <xdr:sp macro="" textlink="">
      <xdr:nvSpPr>
        <xdr:cNvPr id="798" name="テキスト ボックス 797"/>
        <xdr:cNvSpPr txBox="1"/>
      </xdr:nvSpPr>
      <xdr:spPr>
        <a:xfrm>
          <a:off x="20245017" y="101096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352</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63891</xdr:rowOff>
    </xdr:from>
    <xdr:to>
      <xdr:col>28</xdr:col>
      <xdr:colOff>365125</xdr:colOff>
      <xdr:row>58</xdr:row>
      <xdr:rowOff>165491</xdr:rowOff>
    </xdr:to>
    <xdr:sp macro="" textlink="">
      <xdr:nvSpPr>
        <xdr:cNvPr id="799" name="円/楕円 798"/>
        <xdr:cNvSpPr/>
      </xdr:nvSpPr>
      <xdr:spPr>
        <a:xfrm>
          <a:off x="19494500" y="10007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58</xdr:row>
      <xdr:rowOff>156618</xdr:rowOff>
    </xdr:from>
    <xdr:ext cx="378565" cy="259045"/>
    <xdr:sp macro="" textlink="">
      <xdr:nvSpPr>
        <xdr:cNvPr id="800" name="テキスト ボックス 799"/>
        <xdr:cNvSpPr txBox="1"/>
      </xdr:nvSpPr>
      <xdr:spPr>
        <a:xfrm>
          <a:off x="19356017" y="1010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547</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67228</xdr:rowOff>
    </xdr:from>
    <xdr:to>
      <xdr:col>27</xdr:col>
      <xdr:colOff>161925</xdr:colOff>
      <xdr:row>58</xdr:row>
      <xdr:rowOff>168828</xdr:rowOff>
    </xdr:to>
    <xdr:sp macro="" textlink="">
      <xdr:nvSpPr>
        <xdr:cNvPr id="801" name="円/楕円 800"/>
        <xdr:cNvSpPr/>
      </xdr:nvSpPr>
      <xdr:spPr>
        <a:xfrm>
          <a:off x="18605500" y="1001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58</xdr:row>
      <xdr:rowOff>159955</xdr:rowOff>
    </xdr:from>
    <xdr:ext cx="378565" cy="259045"/>
    <xdr:sp macro="" textlink="">
      <xdr:nvSpPr>
        <xdr:cNvPr id="802" name="テキスト ボックス 801"/>
        <xdr:cNvSpPr txBox="1"/>
      </xdr:nvSpPr>
      <xdr:spPr>
        <a:xfrm>
          <a:off x="18467017" y="101040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3" name="正方形/長方形 80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4" name="正方形/長方形 80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5" name="正方形/長方形 80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6" name="正方形/長方形 80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7" name="正方形/長方形 80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8" name="正方形/長方形 80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9" name="正方形/長方形 80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44,004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10" name="正方形/長方形 80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11" name="テキスト ボックス 81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2" name="直線コネクタ 81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3" name="テキスト ボックス 812"/>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4" name="直線コネクタ 81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5" name="テキスト ボックス 814"/>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6" name="直線コネクタ 81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7" name="テキスト ボックス 816"/>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8" name="直線コネクタ 81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9" name="テキスト ボックス 818"/>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20" name="直線コネクタ 81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21" name="テキスト ボックス 820"/>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2" name="直線コネクタ 82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3" name="テキスト ボックス 82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4" name="直線コネクタ 82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5" name="テキスト ボックス 82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133680</xdr:rowOff>
    </xdr:from>
    <xdr:to>
      <xdr:col>32</xdr:col>
      <xdr:colOff>186689</xdr:colOff>
      <xdr:row>78</xdr:row>
      <xdr:rowOff>96495</xdr:rowOff>
    </xdr:to>
    <xdr:cxnSp macro="">
      <xdr:nvCxnSpPr>
        <xdr:cNvPr id="827" name="直線コネクタ 826"/>
        <xdr:cNvCxnSpPr/>
      </xdr:nvCxnSpPr>
      <xdr:spPr>
        <a:xfrm flipV="1">
          <a:off x="22159595" y="12306630"/>
          <a:ext cx="1269" cy="1162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100322</xdr:rowOff>
    </xdr:from>
    <xdr:ext cx="534377" cy="259045"/>
    <xdr:sp macro="" textlink="">
      <xdr:nvSpPr>
        <xdr:cNvPr id="828" name="繰出金最小値テキスト"/>
        <xdr:cNvSpPr txBox="1"/>
      </xdr:nvSpPr>
      <xdr:spPr>
        <a:xfrm>
          <a:off x="22212300" y="1347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26,268</a:t>
          </a:r>
          <a:endParaRPr kumimoji="1" lang="ja-JP" altLang="en-US" sz="1000" b="1">
            <a:latin typeface="ＭＳ Ｐゴシック"/>
          </a:endParaRPr>
        </a:p>
      </xdr:txBody>
    </xdr:sp>
    <xdr:clientData/>
  </xdr:oneCellAnchor>
  <xdr:twoCellAnchor>
    <xdr:from>
      <xdr:col>32</xdr:col>
      <xdr:colOff>98425</xdr:colOff>
      <xdr:row>78</xdr:row>
      <xdr:rowOff>96495</xdr:rowOff>
    </xdr:from>
    <xdr:to>
      <xdr:col>32</xdr:col>
      <xdr:colOff>276225</xdr:colOff>
      <xdr:row>78</xdr:row>
      <xdr:rowOff>96495</xdr:rowOff>
    </xdr:to>
    <xdr:cxnSp macro="">
      <xdr:nvCxnSpPr>
        <xdr:cNvPr id="829" name="直線コネクタ 828"/>
        <xdr:cNvCxnSpPr/>
      </xdr:nvCxnSpPr>
      <xdr:spPr>
        <a:xfrm>
          <a:off x="22072600" y="134695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80357</xdr:rowOff>
    </xdr:from>
    <xdr:ext cx="534377" cy="259045"/>
    <xdr:sp macro="" textlink="">
      <xdr:nvSpPr>
        <xdr:cNvPr id="830" name="繰出金最大値テキスト"/>
        <xdr:cNvSpPr txBox="1"/>
      </xdr:nvSpPr>
      <xdr:spPr>
        <a:xfrm>
          <a:off x="22212300" y="12081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87,316</a:t>
          </a:r>
          <a:endParaRPr kumimoji="1" lang="ja-JP" altLang="en-US" sz="1000" b="1">
            <a:latin typeface="ＭＳ Ｐゴシック"/>
          </a:endParaRPr>
        </a:p>
      </xdr:txBody>
    </xdr:sp>
    <xdr:clientData/>
  </xdr:oneCellAnchor>
  <xdr:twoCellAnchor>
    <xdr:from>
      <xdr:col>32</xdr:col>
      <xdr:colOff>98425</xdr:colOff>
      <xdr:row>71</xdr:row>
      <xdr:rowOff>133680</xdr:rowOff>
    </xdr:from>
    <xdr:to>
      <xdr:col>32</xdr:col>
      <xdr:colOff>276225</xdr:colOff>
      <xdr:row>71</xdr:row>
      <xdr:rowOff>133680</xdr:rowOff>
    </xdr:to>
    <xdr:cxnSp macro="">
      <xdr:nvCxnSpPr>
        <xdr:cNvPr id="831" name="直線コネクタ 830"/>
        <xdr:cNvCxnSpPr/>
      </xdr:nvCxnSpPr>
      <xdr:spPr>
        <a:xfrm>
          <a:off x="22072600" y="12306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75</xdr:row>
      <xdr:rowOff>98495</xdr:rowOff>
    </xdr:from>
    <xdr:to>
      <xdr:col>32</xdr:col>
      <xdr:colOff>187325</xdr:colOff>
      <xdr:row>75</xdr:row>
      <xdr:rowOff>151206</xdr:rowOff>
    </xdr:to>
    <xdr:cxnSp macro="">
      <xdr:nvCxnSpPr>
        <xdr:cNvPr id="832" name="直線コネクタ 831"/>
        <xdr:cNvCxnSpPr/>
      </xdr:nvCxnSpPr>
      <xdr:spPr>
        <a:xfrm flipV="1">
          <a:off x="21323300" y="12957245"/>
          <a:ext cx="838200" cy="52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151871</xdr:rowOff>
    </xdr:from>
    <xdr:ext cx="534377" cy="259045"/>
    <xdr:sp macro="" textlink="">
      <xdr:nvSpPr>
        <xdr:cNvPr id="833" name="繰出金平均値テキスト"/>
        <xdr:cNvSpPr txBox="1"/>
      </xdr:nvSpPr>
      <xdr:spPr>
        <a:xfrm>
          <a:off x="22212300" y="130106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46,562</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1994</xdr:rowOff>
    </xdr:from>
    <xdr:to>
      <xdr:col>32</xdr:col>
      <xdr:colOff>238125</xdr:colOff>
      <xdr:row>76</xdr:row>
      <xdr:rowOff>103594</xdr:rowOff>
    </xdr:to>
    <xdr:sp macro="" textlink="">
      <xdr:nvSpPr>
        <xdr:cNvPr id="834" name="フローチャート : 判断 833"/>
        <xdr:cNvSpPr/>
      </xdr:nvSpPr>
      <xdr:spPr>
        <a:xfrm>
          <a:off x="22110700" y="13032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75</xdr:row>
      <xdr:rowOff>151206</xdr:rowOff>
    </xdr:from>
    <xdr:to>
      <xdr:col>31</xdr:col>
      <xdr:colOff>34925</xdr:colOff>
      <xdr:row>75</xdr:row>
      <xdr:rowOff>151549</xdr:rowOff>
    </xdr:to>
    <xdr:cxnSp macro="">
      <xdr:nvCxnSpPr>
        <xdr:cNvPr id="835" name="直線コネクタ 834"/>
        <xdr:cNvCxnSpPr/>
      </xdr:nvCxnSpPr>
      <xdr:spPr>
        <a:xfrm flipV="1">
          <a:off x="20434300" y="13009956"/>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96482</xdr:rowOff>
    </xdr:from>
    <xdr:to>
      <xdr:col>31</xdr:col>
      <xdr:colOff>85725</xdr:colOff>
      <xdr:row>77</xdr:row>
      <xdr:rowOff>26632</xdr:rowOff>
    </xdr:to>
    <xdr:sp macro="" textlink="">
      <xdr:nvSpPr>
        <xdr:cNvPr id="836" name="フローチャート : 判断 835"/>
        <xdr:cNvSpPr/>
      </xdr:nvSpPr>
      <xdr:spPr>
        <a:xfrm>
          <a:off x="21272500" y="13126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17759</xdr:rowOff>
    </xdr:from>
    <xdr:ext cx="534377" cy="259045"/>
    <xdr:sp macro="" textlink="">
      <xdr:nvSpPr>
        <xdr:cNvPr id="837" name="テキスト ボックス 836"/>
        <xdr:cNvSpPr txBox="1"/>
      </xdr:nvSpPr>
      <xdr:spPr>
        <a:xfrm>
          <a:off x="21056111" y="13219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41,602</a:t>
          </a:r>
          <a:endParaRPr kumimoji="1" lang="ja-JP" altLang="en-US" sz="1000" b="1">
            <a:solidFill>
              <a:srgbClr val="000080"/>
            </a:solidFill>
            <a:latin typeface="ＭＳ Ｐゴシック"/>
          </a:endParaRPr>
        </a:p>
      </xdr:txBody>
    </xdr:sp>
    <xdr:clientData/>
  </xdr:oneCellAnchor>
  <xdr:twoCellAnchor>
    <xdr:from>
      <xdr:col>28</xdr:col>
      <xdr:colOff>314325</xdr:colOff>
      <xdr:row>75</xdr:row>
      <xdr:rowOff>151549</xdr:rowOff>
    </xdr:from>
    <xdr:to>
      <xdr:col>29</xdr:col>
      <xdr:colOff>517525</xdr:colOff>
      <xdr:row>76</xdr:row>
      <xdr:rowOff>48031</xdr:rowOff>
    </xdr:to>
    <xdr:cxnSp macro="">
      <xdr:nvCxnSpPr>
        <xdr:cNvPr id="838" name="直線コネクタ 837"/>
        <xdr:cNvCxnSpPr/>
      </xdr:nvCxnSpPr>
      <xdr:spPr>
        <a:xfrm flipV="1">
          <a:off x="19545300" y="13010299"/>
          <a:ext cx="889000" cy="67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116560</xdr:rowOff>
    </xdr:from>
    <xdr:to>
      <xdr:col>29</xdr:col>
      <xdr:colOff>568325</xdr:colOff>
      <xdr:row>77</xdr:row>
      <xdr:rowOff>46710</xdr:rowOff>
    </xdr:to>
    <xdr:sp macro="" textlink="">
      <xdr:nvSpPr>
        <xdr:cNvPr id="839" name="フローチャート : 判断 838"/>
        <xdr:cNvSpPr/>
      </xdr:nvSpPr>
      <xdr:spPr>
        <a:xfrm>
          <a:off x="20383500" y="1314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37837</xdr:rowOff>
    </xdr:from>
    <xdr:ext cx="534377" cy="259045"/>
    <xdr:sp macro="" textlink="">
      <xdr:nvSpPr>
        <xdr:cNvPr id="840" name="テキスト ボックス 839"/>
        <xdr:cNvSpPr txBox="1"/>
      </xdr:nvSpPr>
      <xdr:spPr>
        <a:xfrm>
          <a:off x="20167111" y="1323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40,548</a:t>
          </a:r>
          <a:endParaRPr kumimoji="1" lang="ja-JP" altLang="en-US" sz="1000" b="1">
            <a:solidFill>
              <a:srgbClr val="000080"/>
            </a:solidFill>
            <a:latin typeface="ＭＳ Ｐゴシック"/>
          </a:endParaRPr>
        </a:p>
      </xdr:txBody>
    </xdr:sp>
    <xdr:clientData/>
  </xdr:oneCellAnchor>
  <xdr:twoCellAnchor>
    <xdr:from>
      <xdr:col>27</xdr:col>
      <xdr:colOff>111125</xdr:colOff>
      <xdr:row>75</xdr:row>
      <xdr:rowOff>73768</xdr:rowOff>
    </xdr:from>
    <xdr:to>
      <xdr:col>28</xdr:col>
      <xdr:colOff>314325</xdr:colOff>
      <xdr:row>76</xdr:row>
      <xdr:rowOff>48031</xdr:rowOff>
    </xdr:to>
    <xdr:cxnSp macro="">
      <xdr:nvCxnSpPr>
        <xdr:cNvPr id="841" name="直線コネクタ 840"/>
        <xdr:cNvCxnSpPr/>
      </xdr:nvCxnSpPr>
      <xdr:spPr>
        <a:xfrm>
          <a:off x="18656300" y="12932518"/>
          <a:ext cx="889000" cy="145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136125</xdr:rowOff>
    </xdr:from>
    <xdr:to>
      <xdr:col>28</xdr:col>
      <xdr:colOff>365125</xdr:colOff>
      <xdr:row>77</xdr:row>
      <xdr:rowOff>66275</xdr:rowOff>
    </xdr:to>
    <xdr:sp macro="" textlink="">
      <xdr:nvSpPr>
        <xdr:cNvPr id="842" name="フローチャート : 判断 841"/>
        <xdr:cNvSpPr/>
      </xdr:nvSpPr>
      <xdr:spPr>
        <a:xfrm>
          <a:off x="19494500" y="1316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57402</xdr:rowOff>
    </xdr:from>
    <xdr:ext cx="534377" cy="259045"/>
    <xdr:sp macro="" textlink="">
      <xdr:nvSpPr>
        <xdr:cNvPr id="843" name="テキスト ボックス 842"/>
        <xdr:cNvSpPr txBox="1"/>
      </xdr:nvSpPr>
      <xdr:spPr>
        <a:xfrm>
          <a:off x="19278111" y="13259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39,521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136468</xdr:rowOff>
    </xdr:from>
    <xdr:to>
      <xdr:col>27</xdr:col>
      <xdr:colOff>161925</xdr:colOff>
      <xdr:row>77</xdr:row>
      <xdr:rowOff>66618</xdr:rowOff>
    </xdr:to>
    <xdr:sp macro="" textlink="">
      <xdr:nvSpPr>
        <xdr:cNvPr id="844" name="フローチャート : 判断 843"/>
        <xdr:cNvSpPr/>
      </xdr:nvSpPr>
      <xdr:spPr>
        <a:xfrm>
          <a:off x="18605500" y="13166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57745</xdr:rowOff>
    </xdr:from>
    <xdr:ext cx="534377" cy="259045"/>
    <xdr:sp macro="" textlink="">
      <xdr:nvSpPr>
        <xdr:cNvPr id="845" name="テキスト ボックス 844"/>
        <xdr:cNvSpPr txBox="1"/>
      </xdr:nvSpPr>
      <xdr:spPr>
        <a:xfrm>
          <a:off x="18389111" y="13259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39,503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6" name="テキスト ボックス 84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7" name="テキスト ボックス 84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8" name="テキスト ボックス 84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9" name="テキスト ボックス 84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50" name="テキスト ボックス 84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47695</xdr:rowOff>
    </xdr:from>
    <xdr:to>
      <xdr:col>32</xdr:col>
      <xdr:colOff>238125</xdr:colOff>
      <xdr:row>75</xdr:row>
      <xdr:rowOff>149295</xdr:rowOff>
    </xdr:to>
    <xdr:sp macro="" textlink="">
      <xdr:nvSpPr>
        <xdr:cNvPr id="851" name="円/楕円 850"/>
        <xdr:cNvSpPr/>
      </xdr:nvSpPr>
      <xdr:spPr>
        <a:xfrm>
          <a:off x="22110700" y="12906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74</xdr:row>
      <xdr:rowOff>70572</xdr:rowOff>
    </xdr:from>
    <xdr:ext cx="534377" cy="259045"/>
    <xdr:sp macro="" textlink="">
      <xdr:nvSpPr>
        <xdr:cNvPr id="852" name="繰出金該当値テキスト"/>
        <xdr:cNvSpPr txBox="1"/>
      </xdr:nvSpPr>
      <xdr:spPr>
        <a:xfrm>
          <a:off x="22212300" y="12757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53,163</a:t>
          </a:r>
          <a:endParaRPr kumimoji="1" lang="ja-JP" altLang="en-US" sz="1000" b="1">
            <a:solidFill>
              <a:srgbClr val="FF0000"/>
            </a:solidFill>
            <a:latin typeface="ＭＳ Ｐゴシック"/>
          </a:endParaRPr>
        </a:p>
      </xdr:txBody>
    </xdr:sp>
    <xdr:clientData/>
  </xdr:oneCellAnchor>
  <xdr:twoCellAnchor>
    <xdr:from>
      <xdr:col>30</xdr:col>
      <xdr:colOff>669925</xdr:colOff>
      <xdr:row>75</xdr:row>
      <xdr:rowOff>100406</xdr:rowOff>
    </xdr:from>
    <xdr:to>
      <xdr:col>31</xdr:col>
      <xdr:colOff>85725</xdr:colOff>
      <xdr:row>76</xdr:row>
      <xdr:rowOff>30556</xdr:rowOff>
    </xdr:to>
    <xdr:sp macro="" textlink="">
      <xdr:nvSpPr>
        <xdr:cNvPr id="853" name="円/楕円 852"/>
        <xdr:cNvSpPr/>
      </xdr:nvSpPr>
      <xdr:spPr>
        <a:xfrm>
          <a:off x="21272500" y="12959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47083</xdr:rowOff>
    </xdr:from>
    <xdr:ext cx="534377" cy="259045"/>
    <xdr:sp macro="" textlink="">
      <xdr:nvSpPr>
        <xdr:cNvPr id="854" name="テキスト ボックス 853"/>
        <xdr:cNvSpPr txBox="1"/>
      </xdr:nvSpPr>
      <xdr:spPr>
        <a:xfrm>
          <a:off x="21056111" y="12734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50,396</a:t>
          </a:r>
          <a:endParaRPr kumimoji="1" lang="ja-JP" altLang="en-US" sz="1000" b="1">
            <a:solidFill>
              <a:srgbClr val="FF0000"/>
            </a:solidFill>
            <a:latin typeface="ＭＳ Ｐゴシック"/>
          </a:endParaRPr>
        </a:p>
      </xdr:txBody>
    </xdr:sp>
    <xdr:clientData/>
  </xdr:oneCellAnchor>
  <xdr:twoCellAnchor>
    <xdr:from>
      <xdr:col>29</xdr:col>
      <xdr:colOff>466725</xdr:colOff>
      <xdr:row>75</xdr:row>
      <xdr:rowOff>100749</xdr:rowOff>
    </xdr:from>
    <xdr:to>
      <xdr:col>29</xdr:col>
      <xdr:colOff>568325</xdr:colOff>
      <xdr:row>76</xdr:row>
      <xdr:rowOff>30899</xdr:rowOff>
    </xdr:to>
    <xdr:sp macro="" textlink="">
      <xdr:nvSpPr>
        <xdr:cNvPr id="855" name="円/楕円 854"/>
        <xdr:cNvSpPr/>
      </xdr:nvSpPr>
      <xdr:spPr>
        <a:xfrm>
          <a:off x="20383500" y="12959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47426</xdr:rowOff>
    </xdr:from>
    <xdr:ext cx="534377" cy="259045"/>
    <xdr:sp macro="" textlink="">
      <xdr:nvSpPr>
        <xdr:cNvPr id="856" name="テキスト ボックス 855"/>
        <xdr:cNvSpPr txBox="1"/>
      </xdr:nvSpPr>
      <xdr:spPr>
        <a:xfrm>
          <a:off x="20167111" y="12734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50,378</a:t>
          </a:r>
          <a:endParaRPr kumimoji="1" lang="ja-JP" altLang="en-US" sz="1000" b="1">
            <a:solidFill>
              <a:srgbClr val="FF0000"/>
            </a:solidFill>
            <a:latin typeface="ＭＳ Ｐゴシック"/>
          </a:endParaRPr>
        </a:p>
      </xdr:txBody>
    </xdr:sp>
    <xdr:clientData/>
  </xdr:oneCellAnchor>
  <xdr:twoCellAnchor>
    <xdr:from>
      <xdr:col>28</xdr:col>
      <xdr:colOff>263525</xdr:colOff>
      <xdr:row>75</xdr:row>
      <xdr:rowOff>168681</xdr:rowOff>
    </xdr:from>
    <xdr:to>
      <xdr:col>28</xdr:col>
      <xdr:colOff>365125</xdr:colOff>
      <xdr:row>76</xdr:row>
      <xdr:rowOff>98831</xdr:rowOff>
    </xdr:to>
    <xdr:sp macro="" textlink="">
      <xdr:nvSpPr>
        <xdr:cNvPr id="857" name="円/楕円 856"/>
        <xdr:cNvSpPr/>
      </xdr:nvSpPr>
      <xdr:spPr>
        <a:xfrm>
          <a:off x="19494500" y="13027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115358</xdr:rowOff>
    </xdr:from>
    <xdr:ext cx="534377" cy="259045"/>
    <xdr:sp macro="" textlink="">
      <xdr:nvSpPr>
        <xdr:cNvPr id="858" name="テキスト ボックス 857"/>
        <xdr:cNvSpPr txBox="1"/>
      </xdr:nvSpPr>
      <xdr:spPr>
        <a:xfrm>
          <a:off x="19278111" y="12802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46,812</a:t>
          </a:r>
          <a:endParaRPr kumimoji="1" lang="ja-JP" altLang="en-US" sz="1000" b="1">
            <a:solidFill>
              <a:srgbClr val="FF0000"/>
            </a:solidFill>
            <a:latin typeface="ＭＳ Ｐゴシック"/>
          </a:endParaRPr>
        </a:p>
      </xdr:txBody>
    </xdr:sp>
    <xdr:clientData/>
  </xdr:oneCellAnchor>
  <xdr:twoCellAnchor>
    <xdr:from>
      <xdr:col>27</xdr:col>
      <xdr:colOff>60325</xdr:colOff>
      <xdr:row>75</xdr:row>
      <xdr:rowOff>22968</xdr:rowOff>
    </xdr:from>
    <xdr:to>
      <xdr:col>27</xdr:col>
      <xdr:colOff>161925</xdr:colOff>
      <xdr:row>75</xdr:row>
      <xdr:rowOff>124568</xdr:rowOff>
    </xdr:to>
    <xdr:sp macro="" textlink="">
      <xdr:nvSpPr>
        <xdr:cNvPr id="859" name="円/楕円 858"/>
        <xdr:cNvSpPr/>
      </xdr:nvSpPr>
      <xdr:spPr>
        <a:xfrm>
          <a:off x="18605500" y="1288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141095</xdr:rowOff>
    </xdr:from>
    <xdr:ext cx="534377" cy="259045"/>
    <xdr:sp macro="" textlink="">
      <xdr:nvSpPr>
        <xdr:cNvPr id="860" name="テキスト ボックス 859"/>
        <xdr:cNvSpPr txBox="1"/>
      </xdr:nvSpPr>
      <xdr:spPr>
        <a:xfrm>
          <a:off x="18389111" y="12656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54,461</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61" name="正方形/長方形 86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2" name="正方形/長方形 86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3" name="正方形/長方形 86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4" name="正方形/長方形 86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5" name="正方形/長方形 86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6" name="正方形/長方形 86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7" name="正方形/長方形 86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8" name="正方形/長方形 86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9" name="テキスト ボックス 86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70" name="直線コネクタ 86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71" name="直線コネクタ 87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2" name="テキスト ボックス 87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3" name="直線コネクタ 87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4" name="テキスト ボックス 87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6" name="直線コネクタ 87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8" name="直線コネクタ 87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80" name="直線コネクタ 87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81" name="直線コネクタ 88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3" name="フローチャート : 判断 88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4" name="直線コネクタ 88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5" name="フローチャート : 判断 88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6" name="テキスト ボックス 88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7" name="直線コネクタ 88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8" name="フローチャート : 判断 88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9" name="テキスト ボックス 88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90" name="直線コネクタ 88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91" name="フローチャート : 判断 89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2" name="テキスト ボックス 89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3" name="フローチャート : 判断 89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4" name="テキスト ボックス 89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5" name="テキスト ボックス 89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6" name="テキスト ボックス 89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7" name="テキスト ボックス 89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8" name="テキスト ボックス 89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9" name="テキスト ボックス 89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900" name="円/楕円 89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90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2" name="円/楕円 90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3" name="テキスト ボックス 90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4" name="円/楕円 90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5" name="テキスト ボックス 90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6" name="円/楕円 90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7" name="テキスト ボックス 90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8" name="円/楕円 90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9" name="テキスト ボックス 90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0" name="正方形/長方形 90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1" name="正方形/長方形 910"/>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2" name="テキスト ボックス 91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歳出決算総額は，住民一人当たり</a:t>
          </a:r>
          <a:r>
            <a:rPr kumimoji="1" lang="en-US" altLang="ja-JP" sz="1300">
              <a:latin typeface="ＭＳ Ｐゴシック"/>
            </a:rPr>
            <a:t>336,129</a:t>
          </a:r>
          <a:r>
            <a:rPr kumimoji="1" lang="ja-JP" altLang="en-US" sz="1300">
              <a:latin typeface="ＭＳ Ｐゴシック"/>
            </a:rPr>
            <a:t>円であり，類似団体平均</a:t>
          </a:r>
          <a:r>
            <a:rPr kumimoji="1" lang="en-US" altLang="ja-JP" sz="1300">
              <a:latin typeface="ＭＳ Ｐゴシック"/>
            </a:rPr>
            <a:t>403,439</a:t>
          </a:r>
          <a:r>
            <a:rPr kumimoji="1" lang="ja-JP" altLang="en-US" sz="1300">
              <a:latin typeface="ＭＳ Ｐゴシック"/>
            </a:rPr>
            <a:t>円と比較すると住民一人当たり</a:t>
          </a:r>
          <a:r>
            <a:rPr kumimoji="1" lang="en-US" altLang="ja-JP" sz="1300">
              <a:latin typeface="ＭＳ Ｐゴシック"/>
            </a:rPr>
            <a:t>67,310</a:t>
          </a:r>
          <a:r>
            <a:rPr kumimoji="1" lang="ja-JP" altLang="en-US" sz="1300">
              <a:latin typeface="ＭＳ Ｐゴシック"/>
            </a:rPr>
            <a:t>円低い結果となった。</a:t>
          </a:r>
          <a:endParaRPr kumimoji="1" lang="en-US" altLang="ja-JP" sz="1300">
            <a:latin typeface="ＭＳ Ｐゴシック"/>
          </a:endParaRPr>
        </a:p>
        <a:p>
          <a:r>
            <a:rPr kumimoji="1" lang="ja-JP" altLang="en-US" sz="1300">
              <a:latin typeface="ＭＳ Ｐゴシック"/>
            </a:rPr>
            <a:t>　主な構成項目である人件費は，住民一人当たり</a:t>
          </a:r>
          <a:r>
            <a:rPr kumimoji="1" lang="en-US" altLang="ja-JP" sz="1300">
              <a:latin typeface="ＭＳ Ｐゴシック"/>
            </a:rPr>
            <a:t>72,444</a:t>
          </a:r>
          <a:r>
            <a:rPr kumimoji="1" lang="ja-JP" altLang="en-US" sz="1300">
              <a:latin typeface="ＭＳ Ｐゴシック"/>
            </a:rPr>
            <a:t>円となっており，類似団体平均を上回っている。これは，町単独で消防本部を設置していることが主な要因と考えられる。</a:t>
          </a:r>
          <a:endParaRPr kumimoji="1" lang="en-US" altLang="ja-JP" sz="1300">
            <a:latin typeface="ＭＳ Ｐゴシック"/>
          </a:endParaRPr>
        </a:p>
        <a:p>
          <a:r>
            <a:rPr kumimoji="1" lang="ja-JP" altLang="en-US" sz="1300">
              <a:latin typeface="ＭＳ Ｐゴシック"/>
            </a:rPr>
            <a:t>　投資及び出資金は，水道事業会計への出資金が増加したことに伴い，類似団体平均を上回っている。企業会計であるため，</a:t>
          </a:r>
          <a:r>
            <a:rPr kumimoji="1" lang="ja-JP" altLang="ja-JP" sz="1300">
              <a:solidFill>
                <a:schemeClr val="dk1"/>
              </a:solidFill>
              <a:latin typeface="+mn-lt"/>
              <a:ea typeface="+mn-ea"/>
              <a:cs typeface="+mn-cs"/>
            </a:rPr>
            <a:t>独立採算制を基本として，水道使用料等の見直しを含めた経営改善に努めていく</a:t>
          </a:r>
          <a:r>
            <a:rPr kumimoji="1" lang="ja-JP" altLang="en-US" sz="1300">
              <a:solidFill>
                <a:schemeClr val="dk1"/>
              </a:solidFill>
              <a:latin typeface="+mn-lt"/>
              <a:ea typeface="+mn-ea"/>
              <a:cs typeface="+mn-cs"/>
            </a:rPr>
            <a:t>。</a:t>
          </a:r>
          <a:endParaRPr kumimoji="1" lang="en-US" altLang="ja-JP" sz="1300">
            <a:latin typeface="ＭＳ Ｐゴシック"/>
          </a:endParaRPr>
        </a:p>
        <a:p>
          <a:r>
            <a:rPr kumimoji="1" lang="ja-JP" altLang="en-US" sz="1300">
              <a:latin typeface="ＭＳ Ｐゴシック"/>
            </a:rPr>
            <a:t>　また，繰出金は，住民一人当たり</a:t>
          </a:r>
          <a:r>
            <a:rPr kumimoji="1" lang="en-US" altLang="ja-JP" sz="1300">
              <a:latin typeface="ＭＳ Ｐゴシック"/>
            </a:rPr>
            <a:t>53,163</a:t>
          </a:r>
          <a:r>
            <a:rPr kumimoji="1" lang="ja-JP" altLang="en-US" sz="1300">
              <a:latin typeface="ＭＳ Ｐゴシック"/>
            </a:rPr>
            <a:t>円となっており</a:t>
          </a:r>
          <a:r>
            <a:rPr kumimoji="1" lang="ja-JP" altLang="ja-JP" sz="1300">
              <a:solidFill>
                <a:schemeClr val="dk1"/>
              </a:solidFill>
              <a:latin typeface="+mn-lt"/>
              <a:ea typeface="+mn-ea"/>
              <a:cs typeface="+mn-cs"/>
            </a:rPr>
            <a:t>類似団体平均を上回っている。国民健康保険特別会計，介護保険特別会計，農業集落排水事業特別会計，公共下水道事業特別会計への繰出金が</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類似団体を上回っていることが考えられる。今後は，国民健康保険税の見直しや，農業集落排水事業及び公共下水道事業の施設維持管理経費の適正化に努めていく。</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a:t>
          </a:r>
          <a:endParaRPr kumimoji="1"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茨城県茨城町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33,573
33,127
121.58
11,957,240
11,284,855
525,139
7,543,360
9,915,669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71.8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Ⅴ</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3,272</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128105</xdr:rowOff>
    </xdr:from>
    <xdr:ext cx="467179" cy="259045"/>
    <xdr:sp macro="" textlink="">
      <xdr:nvSpPr>
        <xdr:cNvPr id="44" name="テキスト ボックス 43"/>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144434</xdr:rowOff>
    </xdr:from>
    <xdr:ext cx="467179" cy="259045"/>
    <xdr:sp macro="" textlink="">
      <xdr:nvSpPr>
        <xdr:cNvPr id="46" name="テキスト ボックス 45"/>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34</xdr:row>
      <xdr:rowOff>160763</xdr:rowOff>
    </xdr:from>
    <xdr:ext cx="467179" cy="259045"/>
    <xdr:sp macro="" textlink="">
      <xdr:nvSpPr>
        <xdr:cNvPr id="48" name="テキスト ボックス 47"/>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5641</xdr:rowOff>
    </xdr:from>
    <xdr:ext cx="467179" cy="259045"/>
    <xdr:sp macro="" textlink="">
      <xdr:nvSpPr>
        <xdr:cNvPr id="50" name="テキスト ボックス 49"/>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21970</xdr:rowOff>
    </xdr:from>
    <xdr:ext cx="467179" cy="259045"/>
    <xdr:sp macro="" textlink="">
      <xdr:nvSpPr>
        <xdr:cNvPr id="52" name="テキスト ボックス 51"/>
        <xdr:cNvSpPr txBox="1"/>
      </xdr:nvSpPr>
      <xdr:spPr>
        <a:xfrm>
          <a:off x="294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38299</xdr:rowOff>
    </xdr:from>
    <xdr:ext cx="467179" cy="259045"/>
    <xdr:sp macro="" textlink="">
      <xdr:nvSpPr>
        <xdr:cNvPr id="54" name="テキスト ボックス 53"/>
        <xdr:cNvSpPr txBox="1"/>
      </xdr:nvSpPr>
      <xdr:spPr>
        <a:xfrm>
          <a:off x="294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6" name="テキスト ボックス 55"/>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141660</xdr:rowOff>
    </xdr:from>
    <xdr:to>
      <xdr:col>6</xdr:col>
      <xdr:colOff>510540</xdr:colOff>
      <xdr:row>38</xdr:row>
      <xdr:rowOff>29645</xdr:rowOff>
    </xdr:to>
    <xdr:cxnSp macro="">
      <xdr:nvCxnSpPr>
        <xdr:cNvPr id="58" name="直線コネクタ 57"/>
        <xdr:cNvCxnSpPr/>
      </xdr:nvCxnSpPr>
      <xdr:spPr>
        <a:xfrm flipV="1">
          <a:off x="4633595" y="5285160"/>
          <a:ext cx="1270" cy="1259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33472</xdr:rowOff>
    </xdr:from>
    <xdr:ext cx="469744" cy="259045"/>
    <xdr:sp macro="" textlink="">
      <xdr:nvSpPr>
        <xdr:cNvPr id="59" name="議会費最小値テキスト"/>
        <xdr:cNvSpPr txBox="1"/>
      </xdr:nvSpPr>
      <xdr:spPr>
        <a:xfrm>
          <a:off x="4686300" y="6548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2,737</a:t>
          </a:r>
          <a:endParaRPr kumimoji="1" lang="ja-JP" altLang="en-US" sz="1000" b="1">
            <a:latin typeface="ＭＳ Ｐゴシック"/>
          </a:endParaRPr>
        </a:p>
      </xdr:txBody>
    </xdr:sp>
    <xdr:clientData/>
  </xdr:oneCellAnchor>
  <xdr:twoCellAnchor>
    <xdr:from>
      <xdr:col>6</xdr:col>
      <xdr:colOff>422275</xdr:colOff>
      <xdr:row>38</xdr:row>
      <xdr:rowOff>29645</xdr:rowOff>
    </xdr:from>
    <xdr:to>
      <xdr:col>6</xdr:col>
      <xdr:colOff>600075</xdr:colOff>
      <xdr:row>38</xdr:row>
      <xdr:rowOff>29645</xdr:rowOff>
    </xdr:to>
    <xdr:cxnSp macro="">
      <xdr:nvCxnSpPr>
        <xdr:cNvPr id="60" name="直線コネクタ 59"/>
        <xdr:cNvCxnSpPr/>
      </xdr:nvCxnSpPr>
      <xdr:spPr>
        <a:xfrm>
          <a:off x="4546600" y="6544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88337</xdr:rowOff>
    </xdr:from>
    <xdr:ext cx="469744" cy="259045"/>
    <xdr:sp macro="" textlink="">
      <xdr:nvSpPr>
        <xdr:cNvPr id="61" name="議会費最大値テキスト"/>
        <xdr:cNvSpPr txBox="1"/>
      </xdr:nvSpPr>
      <xdr:spPr>
        <a:xfrm>
          <a:off x="4686300" y="506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6,594</a:t>
          </a:r>
          <a:endParaRPr kumimoji="1" lang="ja-JP" altLang="en-US" sz="1000" b="1">
            <a:latin typeface="ＭＳ Ｐゴシック"/>
          </a:endParaRPr>
        </a:p>
      </xdr:txBody>
    </xdr:sp>
    <xdr:clientData/>
  </xdr:oneCellAnchor>
  <xdr:twoCellAnchor>
    <xdr:from>
      <xdr:col>6</xdr:col>
      <xdr:colOff>422275</xdr:colOff>
      <xdr:row>30</xdr:row>
      <xdr:rowOff>141660</xdr:rowOff>
    </xdr:from>
    <xdr:to>
      <xdr:col>6</xdr:col>
      <xdr:colOff>600075</xdr:colOff>
      <xdr:row>30</xdr:row>
      <xdr:rowOff>141660</xdr:rowOff>
    </xdr:to>
    <xdr:cxnSp macro="">
      <xdr:nvCxnSpPr>
        <xdr:cNvPr id="62" name="直線コネクタ 61"/>
        <xdr:cNvCxnSpPr/>
      </xdr:nvCxnSpPr>
      <xdr:spPr>
        <a:xfrm>
          <a:off x="4546600" y="5285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35</xdr:row>
      <xdr:rowOff>80264</xdr:rowOff>
    </xdr:from>
    <xdr:to>
      <xdr:col>6</xdr:col>
      <xdr:colOff>511175</xdr:colOff>
      <xdr:row>35</xdr:row>
      <xdr:rowOff>121739</xdr:rowOff>
    </xdr:to>
    <xdr:cxnSp macro="">
      <xdr:nvCxnSpPr>
        <xdr:cNvPr id="63" name="直線コネクタ 62"/>
        <xdr:cNvCxnSpPr/>
      </xdr:nvCxnSpPr>
      <xdr:spPr>
        <a:xfrm flipV="1">
          <a:off x="3797300" y="6081014"/>
          <a:ext cx="838200" cy="41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134311</xdr:rowOff>
    </xdr:from>
    <xdr:ext cx="469744" cy="259045"/>
    <xdr:sp macro="" textlink="">
      <xdr:nvSpPr>
        <xdr:cNvPr id="64" name="議会費平均値テキスト"/>
        <xdr:cNvSpPr txBox="1"/>
      </xdr:nvSpPr>
      <xdr:spPr>
        <a:xfrm>
          <a:off x="4686300" y="57921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4,431</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111434</xdr:rowOff>
    </xdr:from>
    <xdr:to>
      <xdr:col>6</xdr:col>
      <xdr:colOff>561975</xdr:colOff>
      <xdr:row>35</xdr:row>
      <xdr:rowOff>41584</xdr:rowOff>
    </xdr:to>
    <xdr:sp macro="" textlink="">
      <xdr:nvSpPr>
        <xdr:cNvPr id="65" name="フローチャート : 判断 64"/>
        <xdr:cNvSpPr/>
      </xdr:nvSpPr>
      <xdr:spPr>
        <a:xfrm>
          <a:off x="4584700" y="594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35</xdr:row>
      <xdr:rowOff>121739</xdr:rowOff>
    </xdr:from>
    <xdr:to>
      <xdr:col>5</xdr:col>
      <xdr:colOff>358775</xdr:colOff>
      <xdr:row>35</xdr:row>
      <xdr:rowOff>123698</xdr:rowOff>
    </xdr:to>
    <xdr:cxnSp macro="">
      <xdr:nvCxnSpPr>
        <xdr:cNvPr id="66" name="直線コネクタ 65"/>
        <xdr:cNvCxnSpPr/>
      </xdr:nvCxnSpPr>
      <xdr:spPr>
        <a:xfrm flipV="1">
          <a:off x="2908300" y="6122489"/>
          <a:ext cx="889000" cy="1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41547</xdr:rowOff>
    </xdr:from>
    <xdr:to>
      <xdr:col>5</xdr:col>
      <xdr:colOff>409575</xdr:colOff>
      <xdr:row>35</xdr:row>
      <xdr:rowOff>143147</xdr:rowOff>
    </xdr:to>
    <xdr:sp macro="" textlink="">
      <xdr:nvSpPr>
        <xdr:cNvPr id="67" name="フローチャート : 判断 66"/>
        <xdr:cNvSpPr/>
      </xdr:nvSpPr>
      <xdr:spPr>
        <a:xfrm>
          <a:off x="3746500" y="604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159674</xdr:rowOff>
    </xdr:from>
    <xdr:ext cx="469744" cy="259045"/>
    <xdr:sp macro="" textlink="">
      <xdr:nvSpPr>
        <xdr:cNvPr id="68" name="テキスト ボックス 67"/>
        <xdr:cNvSpPr txBox="1"/>
      </xdr:nvSpPr>
      <xdr:spPr>
        <a:xfrm>
          <a:off x="3562427" y="5817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99205</xdr:rowOff>
    </xdr:from>
    <xdr:to>
      <xdr:col>4</xdr:col>
      <xdr:colOff>155575</xdr:colOff>
      <xdr:row>35</xdr:row>
      <xdr:rowOff>123698</xdr:rowOff>
    </xdr:to>
    <xdr:cxnSp macro="">
      <xdr:nvCxnSpPr>
        <xdr:cNvPr id="69" name="直線コネクタ 68"/>
        <xdr:cNvCxnSpPr/>
      </xdr:nvCxnSpPr>
      <xdr:spPr>
        <a:xfrm>
          <a:off x="2019300" y="6099955"/>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66693</xdr:rowOff>
    </xdr:from>
    <xdr:to>
      <xdr:col>4</xdr:col>
      <xdr:colOff>206375</xdr:colOff>
      <xdr:row>35</xdr:row>
      <xdr:rowOff>168293</xdr:rowOff>
    </xdr:to>
    <xdr:sp macro="" textlink="">
      <xdr:nvSpPr>
        <xdr:cNvPr id="70" name="フローチャート : 判断 69"/>
        <xdr:cNvSpPr/>
      </xdr:nvSpPr>
      <xdr:spPr>
        <a:xfrm>
          <a:off x="2857500" y="606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13370</xdr:rowOff>
    </xdr:from>
    <xdr:ext cx="469744" cy="259045"/>
    <xdr:sp macro="" textlink="">
      <xdr:nvSpPr>
        <xdr:cNvPr id="71" name="テキスト ボックス 70"/>
        <xdr:cNvSpPr txBox="1"/>
      </xdr:nvSpPr>
      <xdr:spPr>
        <a:xfrm>
          <a:off x="2673427" y="584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4,043</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144925</xdr:rowOff>
    </xdr:from>
    <xdr:to>
      <xdr:col>2</xdr:col>
      <xdr:colOff>638175</xdr:colOff>
      <xdr:row>35</xdr:row>
      <xdr:rowOff>99205</xdr:rowOff>
    </xdr:to>
    <xdr:cxnSp macro="">
      <xdr:nvCxnSpPr>
        <xdr:cNvPr id="72" name="直線コネクタ 71"/>
        <xdr:cNvCxnSpPr/>
      </xdr:nvCxnSpPr>
      <xdr:spPr>
        <a:xfrm>
          <a:off x="1130300" y="5974225"/>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32403</xdr:rowOff>
    </xdr:from>
    <xdr:to>
      <xdr:col>3</xdr:col>
      <xdr:colOff>3175</xdr:colOff>
      <xdr:row>35</xdr:row>
      <xdr:rowOff>134003</xdr:rowOff>
    </xdr:to>
    <xdr:sp macro="" textlink="">
      <xdr:nvSpPr>
        <xdr:cNvPr id="73" name="フローチャート : 判断 72"/>
        <xdr:cNvSpPr/>
      </xdr:nvSpPr>
      <xdr:spPr>
        <a:xfrm>
          <a:off x="1968500" y="6033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150530</xdr:rowOff>
    </xdr:from>
    <xdr:ext cx="469744" cy="259045"/>
    <xdr:sp macro="" textlink="">
      <xdr:nvSpPr>
        <xdr:cNvPr id="74" name="テキスト ボックス 73"/>
        <xdr:cNvSpPr txBox="1"/>
      </xdr:nvSpPr>
      <xdr:spPr>
        <a:xfrm>
          <a:off x="1784427" y="5808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47099</xdr:rowOff>
    </xdr:from>
    <xdr:to>
      <xdr:col>1</xdr:col>
      <xdr:colOff>485775</xdr:colOff>
      <xdr:row>34</xdr:row>
      <xdr:rowOff>148699</xdr:rowOff>
    </xdr:to>
    <xdr:sp macro="" textlink="">
      <xdr:nvSpPr>
        <xdr:cNvPr id="75" name="フローチャート : 判断 74"/>
        <xdr:cNvSpPr/>
      </xdr:nvSpPr>
      <xdr:spPr>
        <a:xfrm>
          <a:off x="1079500" y="5876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165226</xdr:rowOff>
    </xdr:from>
    <xdr:ext cx="469744" cy="259045"/>
    <xdr:sp macro="" textlink="">
      <xdr:nvSpPr>
        <xdr:cNvPr id="76" name="テキスト ボックス 75"/>
        <xdr:cNvSpPr txBox="1"/>
      </xdr:nvSpPr>
      <xdr:spPr>
        <a:xfrm>
          <a:off x="895427" y="5651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35</xdr:row>
      <xdr:rowOff>29464</xdr:rowOff>
    </xdr:from>
    <xdr:to>
      <xdr:col>6</xdr:col>
      <xdr:colOff>561975</xdr:colOff>
      <xdr:row>35</xdr:row>
      <xdr:rowOff>131064</xdr:rowOff>
    </xdr:to>
    <xdr:sp macro="" textlink="">
      <xdr:nvSpPr>
        <xdr:cNvPr id="82" name="円/楕円 81"/>
        <xdr:cNvSpPr/>
      </xdr:nvSpPr>
      <xdr:spPr>
        <a:xfrm>
          <a:off x="4584700" y="603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35</xdr:row>
      <xdr:rowOff>7891</xdr:rowOff>
    </xdr:from>
    <xdr:ext cx="469744" cy="259045"/>
    <xdr:sp macro="" textlink="">
      <xdr:nvSpPr>
        <xdr:cNvPr id="83" name="議会費該当値テキスト"/>
        <xdr:cNvSpPr txBox="1"/>
      </xdr:nvSpPr>
      <xdr:spPr>
        <a:xfrm>
          <a:off x="4686300" y="6008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4,157</a:t>
          </a:r>
          <a:endParaRPr kumimoji="1" lang="ja-JP" altLang="en-US" sz="1000" b="1">
            <a:solidFill>
              <a:srgbClr val="FF0000"/>
            </a:solidFill>
            <a:latin typeface="ＭＳ Ｐゴシック"/>
          </a:endParaRPr>
        </a:p>
      </xdr:txBody>
    </xdr:sp>
    <xdr:clientData/>
  </xdr:oneCellAnchor>
  <xdr:twoCellAnchor>
    <xdr:from>
      <xdr:col>5</xdr:col>
      <xdr:colOff>307975</xdr:colOff>
      <xdr:row>35</xdr:row>
      <xdr:rowOff>70939</xdr:rowOff>
    </xdr:from>
    <xdr:to>
      <xdr:col>5</xdr:col>
      <xdr:colOff>409575</xdr:colOff>
      <xdr:row>36</xdr:row>
      <xdr:rowOff>1089</xdr:rowOff>
    </xdr:to>
    <xdr:sp macro="" textlink="">
      <xdr:nvSpPr>
        <xdr:cNvPr id="84" name="円/楕円 83"/>
        <xdr:cNvSpPr/>
      </xdr:nvSpPr>
      <xdr:spPr>
        <a:xfrm>
          <a:off x="3746500" y="607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35</xdr:row>
      <xdr:rowOff>163666</xdr:rowOff>
    </xdr:from>
    <xdr:ext cx="469744" cy="259045"/>
    <xdr:sp macro="" textlink="">
      <xdr:nvSpPr>
        <xdr:cNvPr id="85" name="テキスト ボックス 84"/>
        <xdr:cNvSpPr txBox="1"/>
      </xdr:nvSpPr>
      <xdr:spPr>
        <a:xfrm>
          <a:off x="3562427" y="6164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4,030</a:t>
          </a:r>
          <a:endParaRPr kumimoji="1" lang="ja-JP" altLang="en-US" sz="1000" b="1">
            <a:solidFill>
              <a:srgbClr val="FF0000"/>
            </a:solidFill>
            <a:latin typeface="ＭＳ Ｐゴシック"/>
          </a:endParaRPr>
        </a:p>
      </xdr:txBody>
    </xdr:sp>
    <xdr:clientData/>
  </xdr:oneCellAnchor>
  <xdr:twoCellAnchor>
    <xdr:from>
      <xdr:col>4</xdr:col>
      <xdr:colOff>104775</xdr:colOff>
      <xdr:row>35</xdr:row>
      <xdr:rowOff>72898</xdr:rowOff>
    </xdr:from>
    <xdr:to>
      <xdr:col>4</xdr:col>
      <xdr:colOff>206375</xdr:colOff>
      <xdr:row>36</xdr:row>
      <xdr:rowOff>3048</xdr:rowOff>
    </xdr:to>
    <xdr:sp macro="" textlink="">
      <xdr:nvSpPr>
        <xdr:cNvPr id="86" name="円/楕円 85"/>
        <xdr:cNvSpPr/>
      </xdr:nvSpPr>
      <xdr:spPr>
        <a:xfrm>
          <a:off x="2857500" y="6073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35</xdr:row>
      <xdr:rowOff>165625</xdr:rowOff>
    </xdr:from>
    <xdr:ext cx="469744" cy="259045"/>
    <xdr:sp macro="" textlink="">
      <xdr:nvSpPr>
        <xdr:cNvPr id="87" name="テキスト ボックス 86"/>
        <xdr:cNvSpPr txBox="1"/>
      </xdr:nvSpPr>
      <xdr:spPr>
        <a:xfrm>
          <a:off x="2673427" y="6166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4,024</a:t>
          </a:r>
          <a:endParaRPr kumimoji="1" lang="ja-JP" altLang="en-US" sz="1000" b="1">
            <a:solidFill>
              <a:srgbClr val="FF0000"/>
            </a:solidFill>
            <a:latin typeface="ＭＳ Ｐゴシック"/>
          </a:endParaRPr>
        </a:p>
      </xdr:txBody>
    </xdr:sp>
    <xdr:clientData/>
  </xdr:oneCellAnchor>
  <xdr:twoCellAnchor>
    <xdr:from>
      <xdr:col>2</xdr:col>
      <xdr:colOff>587375</xdr:colOff>
      <xdr:row>35</xdr:row>
      <xdr:rowOff>48405</xdr:rowOff>
    </xdr:from>
    <xdr:to>
      <xdr:col>3</xdr:col>
      <xdr:colOff>3175</xdr:colOff>
      <xdr:row>35</xdr:row>
      <xdr:rowOff>150005</xdr:rowOff>
    </xdr:to>
    <xdr:sp macro="" textlink="">
      <xdr:nvSpPr>
        <xdr:cNvPr id="88" name="円/楕円 87"/>
        <xdr:cNvSpPr/>
      </xdr:nvSpPr>
      <xdr:spPr>
        <a:xfrm>
          <a:off x="1968500" y="604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35</xdr:row>
      <xdr:rowOff>141132</xdr:rowOff>
    </xdr:from>
    <xdr:ext cx="469744" cy="259045"/>
    <xdr:sp macro="" textlink="">
      <xdr:nvSpPr>
        <xdr:cNvPr id="89" name="テキスト ボックス 88"/>
        <xdr:cNvSpPr txBox="1"/>
      </xdr:nvSpPr>
      <xdr:spPr>
        <a:xfrm>
          <a:off x="1784427" y="6141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4,099</a:t>
          </a:r>
          <a:endParaRPr kumimoji="1" lang="ja-JP" altLang="en-US" sz="1000" b="1">
            <a:solidFill>
              <a:srgbClr val="FF0000"/>
            </a:solidFill>
            <a:latin typeface="ＭＳ Ｐゴシック"/>
          </a:endParaRPr>
        </a:p>
      </xdr:txBody>
    </xdr:sp>
    <xdr:clientData/>
  </xdr:oneCellAnchor>
  <xdr:twoCellAnchor>
    <xdr:from>
      <xdr:col>1</xdr:col>
      <xdr:colOff>384175</xdr:colOff>
      <xdr:row>34</xdr:row>
      <xdr:rowOff>94125</xdr:rowOff>
    </xdr:from>
    <xdr:to>
      <xdr:col>1</xdr:col>
      <xdr:colOff>485775</xdr:colOff>
      <xdr:row>35</xdr:row>
      <xdr:rowOff>24275</xdr:rowOff>
    </xdr:to>
    <xdr:sp macro="" textlink="">
      <xdr:nvSpPr>
        <xdr:cNvPr id="90" name="円/楕円 89"/>
        <xdr:cNvSpPr/>
      </xdr:nvSpPr>
      <xdr:spPr>
        <a:xfrm>
          <a:off x="1079500" y="5923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15402</xdr:rowOff>
    </xdr:from>
    <xdr:ext cx="469744" cy="259045"/>
    <xdr:sp macro="" textlink="">
      <xdr:nvSpPr>
        <xdr:cNvPr id="91" name="テキスト ボックス 90"/>
        <xdr:cNvSpPr txBox="1"/>
      </xdr:nvSpPr>
      <xdr:spPr>
        <a:xfrm>
          <a:off x="895427" y="6016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4,484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45/51</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55,152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103" name="直線コネクタ 102"/>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4" name="テキスト ボックス 103"/>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5" name="直線コネクタ 104"/>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6" name="テキスト ボックス 105"/>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7" name="直線コネクタ 106"/>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8" name="テキスト ボックス 107"/>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9" name="直線コネクタ 108"/>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1" name="直線コネクタ 110"/>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2" name="テキスト ボックス 111"/>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3" name="直線コネクタ 112"/>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4" name="テキスト ボックス 113"/>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72056</xdr:rowOff>
    </xdr:from>
    <xdr:to>
      <xdr:col>6</xdr:col>
      <xdr:colOff>510540</xdr:colOff>
      <xdr:row>59</xdr:row>
      <xdr:rowOff>90943</xdr:rowOff>
    </xdr:to>
    <xdr:cxnSp macro="">
      <xdr:nvCxnSpPr>
        <xdr:cNvPr id="118" name="直線コネクタ 117"/>
        <xdr:cNvCxnSpPr/>
      </xdr:nvCxnSpPr>
      <xdr:spPr>
        <a:xfrm flipV="1">
          <a:off x="4633595" y="8644556"/>
          <a:ext cx="1270" cy="1561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94770</xdr:rowOff>
    </xdr:from>
    <xdr:ext cx="534377" cy="259045"/>
    <xdr:sp macro="" textlink="">
      <xdr:nvSpPr>
        <xdr:cNvPr id="119" name="総務費最小値テキスト"/>
        <xdr:cNvSpPr txBox="1"/>
      </xdr:nvSpPr>
      <xdr:spPr>
        <a:xfrm>
          <a:off x="4686300" y="10210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30,729</a:t>
          </a:r>
          <a:endParaRPr kumimoji="1" lang="ja-JP" altLang="en-US" sz="1000" b="1">
            <a:latin typeface="ＭＳ Ｐゴシック"/>
          </a:endParaRPr>
        </a:p>
      </xdr:txBody>
    </xdr:sp>
    <xdr:clientData/>
  </xdr:oneCellAnchor>
  <xdr:twoCellAnchor>
    <xdr:from>
      <xdr:col>6</xdr:col>
      <xdr:colOff>422275</xdr:colOff>
      <xdr:row>59</xdr:row>
      <xdr:rowOff>90943</xdr:rowOff>
    </xdr:from>
    <xdr:to>
      <xdr:col>6</xdr:col>
      <xdr:colOff>600075</xdr:colOff>
      <xdr:row>59</xdr:row>
      <xdr:rowOff>90943</xdr:rowOff>
    </xdr:to>
    <xdr:cxnSp macro="">
      <xdr:nvCxnSpPr>
        <xdr:cNvPr id="120" name="直線コネクタ 119"/>
        <xdr:cNvCxnSpPr/>
      </xdr:nvCxnSpPr>
      <xdr:spPr>
        <a:xfrm>
          <a:off x="4546600" y="10206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18733</xdr:rowOff>
    </xdr:from>
    <xdr:ext cx="599010" cy="259045"/>
    <xdr:sp macro="" textlink="">
      <xdr:nvSpPr>
        <xdr:cNvPr id="121" name="総務費最大値テキスト"/>
        <xdr:cNvSpPr txBox="1"/>
      </xdr:nvSpPr>
      <xdr:spPr>
        <a:xfrm>
          <a:off x="4686300" y="8419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174,214</a:t>
          </a:r>
          <a:endParaRPr kumimoji="1" lang="ja-JP" altLang="en-US" sz="1000" b="1">
            <a:latin typeface="ＭＳ Ｐゴシック"/>
          </a:endParaRPr>
        </a:p>
      </xdr:txBody>
    </xdr:sp>
    <xdr:clientData/>
  </xdr:oneCellAnchor>
  <xdr:twoCellAnchor>
    <xdr:from>
      <xdr:col>6</xdr:col>
      <xdr:colOff>422275</xdr:colOff>
      <xdr:row>50</xdr:row>
      <xdr:rowOff>72056</xdr:rowOff>
    </xdr:from>
    <xdr:to>
      <xdr:col>6</xdr:col>
      <xdr:colOff>600075</xdr:colOff>
      <xdr:row>50</xdr:row>
      <xdr:rowOff>72056</xdr:rowOff>
    </xdr:to>
    <xdr:cxnSp macro="">
      <xdr:nvCxnSpPr>
        <xdr:cNvPr id="122" name="直線コネクタ 121"/>
        <xdr:cNvCxnSpPr/>
      </xdr:nvCxnSpPr>
      <xdr:spPr>
        <a:xfrm>
          <a:off x="4546600" y="8644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59</xdr:row>
      <xdr:rowOff>5414</xdr:rowOff>
    </xdr:from>
    <xdr:to>
      <xdr:col>6</xdr:col>
      <xdr:colOff>511175</xdr:colOff>
      <xdr:row>59</xdr:row>
      <xdr:rowOff>62095</xdr:rowOff>
    </xdr:to>
    <xdr:cxnSp macro="">
      <xdr:nvCxnSpPr>
        <xdr:cNvPr id="123" name="直線コネクタ 122"/>
        <xdr:cNvCxnSpPr/>
      </xdr:nvCxnSpPr>
      <xdr:spPr>
        <a:xfrm flipV="1">
          <a:off x="3797300" y="10120964"/>
          <a:ext cx="838200" cy="5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60875</xdr:rowOff>
    </xdr:from>
    <xdr:ext cx="534377" cy="259045"/>
    <xdr:sp macro="" textlink="">
      <xdr:nvSpPr>
        <xdr:cNvPr id="124" name="総務費平均値テキスト"/>
        <xdr:cNvSpPr txBox="1"/>
      </xdr:nvSpPr>
      <xdr:spPr>
        <a:xfrm>
          <a:off x="4686300" y="96620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62,426</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37998</xdr:rowOff>
    </xdr:from>
    <xdr:to>
      <xdr:col>6</xdr:col>
      <xdr:colOff>561975</xdr:colOff>
      <xdr:row>57</xdr:row>
      <xdr:rowOff>139598</xdr:rowOff>
    </xdr:to>
    <xdr:sp macro="" textlink="">
      <xdr:nvSpPr>
        <xdr:cNvPr id="125" name="フローチャート : 判断 124"/>
        <xdr:cNvSpPr/>
      </xdr:nvSpPr>
      <xdr:spPr>
        <a:xfrm>
          <a:off x="4584700" y="981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59</xdr:row>
      <xdr:rowOff>6013</xdr:rowOff>
    </xdr:from>
    <xdr:to>
      <xdr:col>5</xdr:col>
      <xdr:colOff>358775</xdr:colOff>
      <xdr:row>59</xdr:row>
      <xdr:rowOff>62095</xdr:rowOff>
    </xdr:to>
    <xdr:cxnSp macro="">
      <xdr:nvCxnSpPr>
        <xdr:cNvPr id="126" name="直線コネクタ 125"/>
        <xdr:cNvCxnSpPr/>
      </xdr:nvCxnSpPr>
      <xdr:spPr>
        <a:xfrm>
          <a:off x="2908300" y="10121563"/>
          <a:ext cx="889000" cy="56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133074</xdr:rowOff>
    </xdr:from>
    <xdr:to>
      <xdr:col>5</xdr:col>
      <xdr:colOff>409575</xdr:colOff>
      <xdr:row>58</xdr:row>
      <xdr:rowOff>63224</xdr:rowOff>
    </xdr:to>
    <xdr:sp macro="" textlink="">
      <xdr:nvSpPr>
        <xdr:cNvPr id="127" name="フローチャート : 判断 126"/>
        <xdr:cNvSpPr/>
      </xdr:nvSpPr>
      <xdr:spPr>
        <a:xfrm>
          <a:off x="3746500" y="990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79751</xdr:rowOff>
    </xdr:from>
    <xdr:ext cx="534377" cy="259045"/>
    <xdr:sp macro="" textlink="">
      <xdr:nvSpPr>
        <xdr:cNvPr id="128" name="テキスト ボックス 127"/>
        <xdr:cNvSpPr txBox="1"/>
      </xdr:nvSpPr>
      <xdr:spPr>
        <a:xfrm>
          <a:off x="3530111" y="9680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53,692</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147712</xdr:rowOff>
    </xdr:from>
    <xdr:to>
      <xdr:col>4</xdr:col>
      <xdr:colOff>155575</xdr:colOff>
      <xdr:row>59</xdr:row>
      <xdr:rowOff>6013</xdr:rowOff>
    </xdr:to>
    <xdr:cxnSp macro="">
      <xdr:nvCxnSpPr>
        <xdr:cNvPr id="129" name="直線コネクタ 128"/>
        <xdr:cNvCxnSpPr/>
      </xdr:nvCxnSpPr>
      <xdr:spPr>
        <a:xfrm>
          <a:off x="2019300" y="10091812"/>
          <a:ext cx="889000" cy="297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116016</xdr:rowOff>
    </xdr:from>
    <xdr:to>
      <xdr:col>4</xdr:col>
      <xdr:colOff>206375</xdr:colOff>
      <xdr:row>58</xdr:row>
      <xdr:rowOff>46166</xdr:rowOff>
    </xdr:to>
    <xdr:sp macro="" textlink="">
      <xdr:nvSpPr>
        <xdr:cNvPr id="130" name="フローチャート : 判断 129"/>
        <xdr:cNvSpPr/>
      </xdr:nvSpPr>
      <xdr:spPr>
        <a:xfrm>
          <a:off x="2857500" y="9888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62693</xdr:rowOff>
    </xdr:from>
    <xdr:ext cx="534377" cy="259045"/>
    <xdr:sp macro="" textlink="">
      <xdr:nvSpPr>
        <xdr:cNvPr id="131" name="テキスト ボックス 130"/>
        <xdr:cNvSpPr txBox="1"/>
      </xdr:nvSpPr>
      <xdr:spPr>
        <a:xfrm>
          <a:off x="2641111" y="966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55,259</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41315</xdr:rowOff>
    </xdr:from>
    <xdr:to>
      <xdr:col>2</xdr:col>
      <xdr:colOff>638175</xdr:colOff>
      <xdr:row>58</xdr:row>
      <xdr:rowOff>147712</xdr:rowOff>
    </xdr:to>
    <xdr:cxnSp macro="">
      <xdr:nvCxnSpPr>
        <xdr:cNvPr id="132" name="直線コネクタ 131"/>
        <xdr:cNvCxnSpPr/>
      </xdr:nvCxnSpPr>
      <xdr:spPr>
        <a:xfrm>
          <a:off x="1130300" y="9985415"/>
          <a:ext cx="889000" cy="106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78526</xdr:rowOff>
    </xdr:from>
    <xdr:to>
      <xdr:col>3</xdr:col>
      <xdr:colOff>3175</xdr:colOff>
      <xdr:row>58</xdr:row>
      <xdr:rowOff>8676</xdr:rowOff>
    </xdr:to>
    <xdr:sp macro="" textlink="">
      <xdr:nvSpPr>
        <xdr:cNvPr id="133" name="フローチャート : 判断 132"/>
        <xdr:cNvSpPr/>
      </xdr:nvSpPr>
      <xdr:spPr>
        <a:xfrm>
          <a:off x="1968500" y="9851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25203</xdr:rowOff>
    </xdr:from>
    <xdr:ext cx="534377" cy="259045"/>
    <xdr:sp macro="" textlink="">
      <xdr:nvSpPr>
        <xdr:cNvPr id="134" name="テキスト ボックス 133"/>
        <xdr:cNvSpPr txBox="1"/>
      </xdr:nvSpPr>
      <xdr:spPr>
        <a:xfrm>
          <a:off x="1752111" y="9626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58,703</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126292</xdr:rowOff>
    </xdr:from>
    <xdr:to>
      <xdr:col>1</xdr:col>
      <xdr:colOff>485775</xdr:colOff>
      <xdr:row>58</xdr:row>
      <xdr:rowOff>56442</xdr:rowOff>
    </xdr:to>
    <xdr:sp macro="" textlink="">
      <xdr:nvSpPr>
        <xdr:cNvPr id="135" name="フローチャート : 判断 134"/>
        <xdr:cNvSpPr/>
      </xdr:nvSpPr>
      <xdr:spPr>
        <a:xfrm>
          <a:off x="1079500" y="9898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72969</xdr:rowOff>
    </xdr:from>
    <xdr:ext cx="534377" cy="259045"/>
    <xdr:sp macro="" textlink="">
      <xdr:nvSpPr>
        <xdr:cNvPr id="136" name="テキスト ボックス 135"/>
        <xdr:cNvSpPr txBox="1"/>
      </xdr:nvSpPr>
      <xdr:spPr>
        <a:xfrm>
          <a:off x="863111" y="9674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54,315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126064</xdr:rowOff>
    </xdr:from>
    <xdr:to>
      <xdr:col>6</xdr:col>
      <xdr:colOff>561975</xdr:colOff>
      <xdr:row>59</xdr:row>
      <xdr:rowOff>56214</xdr:rowOff>
    </xdr:to>
    <xdr:sp macro="" textlink="">
      <xdr:nvSpPr>
        <xdr:cNvPr id="142" name="円/楕円 141"/>
        <xdr:cNvSpPr/>
      </xdr:nvSpPr>
      <xdr:spPr>
        <a:xfrm>
          <a:off x="4584700" y="1007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40991</xdr:rowOff>
    </xdr:from>
    <xdr:ext cx="534377" cy="259045"/>
    <xdr:sp macro="" textlink="">
      <xdr:nvSpPr>
        <xdr:cNvPr id="143" name="総務費該当値テキスト"/>
        <xdr:cNvSpPr txBox="1"/>
      </xdr:nvSpPr>
      <xdr:spPr>
        <a:xfrm>
          <a:off x="4686300" y="9985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38,586</a:t>
          </a:r>
          <a:endParaRPr kumimoji="1" lang="ja-JP" altLang="en-US" sz="1000" b="1">
            <a:solidFill>
              <a:srgbClr val="FF0000"/>
            </a:solidFill>
            <a:latin typeface="ＭＳ Ｐゴシック"/>
          </a:endParaRPr>
        </a:p>
      </xdr:txBody>
    </xdr:sp>
    <xdr:clientData/>
  </xdr:oneCellAnchor>
  <xdr:twoCellAnchor>
    <xdr:from>
      <xdr:col>5</xdr:col>
      <xdr:colOff>307975</xdr:colOff>
      <xdr:row>59</xdr:row>
      <xdr:rowOff>11295</xdr:rowOff>
    </xdr:from>
    <xdr:to>
      <xdr:col>5</xdr:col>
      <xdr:colOff>409575</xdr:colOff>
      <xdr:row>59</xdr:row>
      <xdr:rowOff>112895</xdr:rowOff>
    </xdr:to>
    <xdr:sp macro="" textlink="">
      <xdr:nvSpPr>
        <xdr:cNvPr id="144" name="円/楕円 143"/>
        <xdr:cNvSpPr/>
      </xdr:nvSpPr>
      <xdr:spPr>
        <a:xfrm>
          <a:off x="3746500" y="10126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104022</xdr:rowOff>
    </xdr:from>
    <xdr:ext cx="534377" cy="259045"/>
    <xdr:sp macro="" textlink="">
      <xdr:nvSpPr>
        <xdr:cNvPr id="145" name="テキスト ボックス 144"/>
        <xdr:cNvSpPr txBox="1"/>
      </xdr:nvSpPr>
      <xdr:spPr>
        <a:xfrm>
          <a:off x="3530111" y="10219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33,379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126663</xdr:rowOff>
    </xdr:from>
    <xdr:to>
      <xdr:col>4</xdr:col>
      <xdr:colOff>206375</xdr:colOff>
      <xdr:row>59</xdr:row>
      <xdr:rowOff>56813</xdr:rowOff>
    </xdr:to>
    <xdr:sp macro="" textlink="">
      <xdr:nvSpPr>
        <xdr:cNvPr id="146" name="円/楕円 145"/>
        <xdr:cNvSpPr/>
      </xdr:nvSpPr>
      <xdr:spPr>
        <a:xfrm>
          <a:off x="2857500" y="10070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47940</xdr:rowOff>
    </xdr:from>
    <xdr:ext cx="534377" cy="259045"/>
    <xdr:sp macro="" textlink="">
      <xdr:nvSpPr>
        <xdr:cNvPr id="147" name="テキスト ボックス 146"/>
        <xdr:cNvSpPr txBox="1"/>
      </xdr:nvSpPr>
      <xdr:spPr>
        <a:xfrm>
          <a:off x="2641111" y="10163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38,531</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96912</xdr:rowOff>
    </xdr:from>
    <xdr:to>
      <xdr:col>3</xdr:col>
      <xdr:colOff>3175</xdr:colOff>
      <xdr:row>59</xdr:row>
      <xdr:rowOff>27062</xdr:rowOff>
    </xdr:to>
    <xdr:sp macro="" textlink="">
      <xdr:nvSpPr>
        <xdr:cNvPr id="148" name="円/楕円 147"/>
        <xdr:cNvSpPr/>
      </xdr:nvSpPr>
      <xdr:spPr>
        <a:xfrm>
          <a:off x="1968500" y="1004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18189</xdr:rowOff>
    </xdr:from>
    <xdr:ext cx="534377" cy="259045"/>
    <xdr:sp macro="" textlink="">
      <xdr:nvSpPr>
        <xdr:cNvPr id="149" name="テキスト ボックス 148"/>
        <xdr:cNvSpPr txBox="1"/>
      </xdr:nvSpPr>
      <xdr:spPr>
        <a:xfrm>
          <a:off x="1752111" y="10133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41,264</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161965</xdr:rowOff>
    </xdr:from>
    <xdr:to>
      <xdr:col>1</xdr:col>
      <xdr:colOff>485775</xdr:colOff>
      <xdr:row>58</xdr:row>
      <xdr:rowOff>92115</xdr:rowOff>
    </xdr:to>
    <xdr:sp macro="" textlink="">
      <xdr:nvSpPr>
        <xdr:cNvPr id="150" name="円/楕円 149"/>
        <xdr:cNvSpPr/>
      </xdr:nvSpPr>
      <xdr:spPr>
        <a:xfrm>
          <a:off x="1079500" y="993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83242</xdr:rowOff>
    </xdr:from>
    <xdr:ext cx="534377" cy="259045"/>
    <xdr:sp macro="" textlink="">
      <xdr:nvSpPr>
        <xdr:cNvPr id="151" name="テキスト ボックス 150"/>
        <xdr:cNvSpPr txBox="1"/>
      </xdr:nvSpPr>
      <xdr:spPr>
        <a:xfrm>
          <a:off x="863111" y="10027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51,038</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38/51</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125,085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5" name="テキスト ボックス 164"/>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7" name="テキスト ボックス 166"/>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9" name="テキスト ボックス 168"/>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1" name="テキスト ボックス 170"/>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3" name="テキスト ボックス 172"/>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33498</xdr:rowOff>
    </xdr:from>
    <xdr:to>
      <xdr:col>6</xdr:col>
      <xdr:colOff>510540</xdr:colOff>
      <xdr:row>78</xdr:row>
      <xdr:rowOff>46487</xdr:rowOff>
    </xdr:to>
    <xdr:cxnSp macro="">
      <xdr:nvCxnSpPr>
        <xdr:cNvPr id="175" name="直線コネクタ 174"/>
        <xdr:cNvCxnSpPr/>
      </xdr:nvCxnSpPr>
      <xdr:spPr>
        <a:xfrm flipV="1">
          <a:off x="4633595" y="12034998"/>
          <a:ext cx="1270" cy="1384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50314</xdr:rowOff>
    </xdr:from>
    <xdr:ext cx="534377" cy="259045"/>
    <xdr:sp macro="" textlink="">
      <xdr:nvSpPr>
        <xdr:cNvPr id="176" name="民生費最小値テキスト"/>
        <xdr:cNvSpPr txBox="1"/>
      </xdr:nvSpPr>
      <xdr:spPr>
        <a:xfrm>
          <a:off x="4686300" y="1342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88,931</a:t>
          </a:r>
          <a:endParaRPr kumimoji="1" lang="ja-JP" altLang="en-US" sz="1000" b="1">
            <a:latin typeface="ＭＳ Ｐゴシック"/>
          </a:endParaRPr>
        </a:p>
      </xdr:txBody>
    </xdr:sp>
    <xdr:clientData/>
  </xdr:oneCellAnchor>
  <xdr:twoCellAnchor>
    <xdr:from>
      <xdr:col>6</xdr:col>
      <xdr:colOff>422275</xdr:colOff>
      <xdr:row>78</xdr:row>
      <xdr:rowOff>46487</xdr:rowOff>
    </xdr:from>
    <xdr:to>
      <xdr:col>6</xdr:col>
      <xdr:colOff>600075</xdr:colOff>
      <xdr:row>78</xdr:row>
      <xdr:rowOff>46487</xdr:rowOff>
    </xdr:to>
    <xdr:cxnSp macro="">
      <xdr:nvCxnSpPr>
        <xdr:cNvPr id="177" name="直線コネクタ 176"/>
        <xdr:cNvCxnSpPr/>
      </xdr:nvCxnSpPr>
      <xdr:spPr>
        <a:xfrm>
          <a:off x="4546600" y="1341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151625</xdr:rowOff>
    </xdr:from>
    <xdr:ext cx="599010" cy="259045"/>
    <xdr:sp macro="" textlink="">
      <xdr:nvSpPr>
        <xdr:cNvPr id="178" name="民生費最大値テキスト"/>
        <xdr:cNvSpPr txBox="1"/>
      </xdr:nvSpPr>
      <xdr:spPr>
        <a:xfrm>
          <a:off x="4686300" y="11810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815,749</a:t>
          </a:r>
          <a:endParaRPr kumimoji="1" lang="ja-JP" altLang="en-US" sz="1000" b="1">
            <a:latin typeface="ＭＳ Ｐゴシック"/>
          </a:endParaRPr>
        </a:p>
      </xdr:txBody>
    </xdr:sp>
    <xdr:clientData/>
  </xdr:oneCellAnchor>
  <xdr:twoCellAnchor>
    <xdr:from>
      <xdr:col>6</xdr:col>
      <xdr:colOff>422275</xdr:colOff>
      <xdr:row>70</xdr:row>
      <xdr:rowOff>33498</xdr:rowOff>
    </xdr:from>
    <xdr:to>
      <xdr:col>6</xdr:col>
      <xdr:colOff>600075</xdr:colOff>
      <xdr:row>70</xdr:row>
      <xdr:rowOff>33498</xdr:rowOff>
    </xdr:to>
    <xdr:cxnSp macro="">
      <xdr:nvCxnSpPr>
        <xdr:cNvPr id="179" name="直線コネクタ 178"/>
        <xdr:cNvCxnSpPr/>
      </xdr:nvCxnSpPr>
      <xdr:spPr>
        <a:xfrm>
          <a:off x="4546600" y="12034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14957</xdr:rowOff>
    </xdr:from>
    <xdr:to>
      <xdr:col>6</xdr:col>
      <xdr:colOff>511175</xdr:colOff>
      <xdr:row>78</xdr:row>
      <xdr:rowOff>20889</xdr:rowOff>
    </xdr:to>
    <xdr:cxnSp macro="">
      <xdr:nvCxnSpPr>
        <xdr:cNvPr id="180" name="直線コネクタ 179"/>
        <xdr:cNvCxnSpPr/>
      </xdr:nvCxnSpPr>
      <xdr:spPr>
        <a:xfrm flipV="1">
          <a:off x="3797300" y="13388057"/>
          <a:ext cx="838200" cy="5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115147</xdr:rowOff>
    </xdr:from>
    <xdr:ext cx="599010" cy="259045"/>
    <xdr:sp macro="" textlink="">
      <xdr:nvSpPr>
        <xdr:cNvPr id="181" name="民生費平均値テキスト"/>
        <xdr:cNvSpPr txBox="1"/>
      </xdr:nvSpPr>
      <xdr:spPr>
        <a:xfrm>
          <a:off x="4686300" y="131453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128,231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92270</xdr:rowOff>
    </xdr:from>
    <xdr:to>
      <xdr:col>6</xdr:col>
      <xdr:colOff>561975</xdr:colOff>
      <xdr:row>78</xdr:row>
      <xdr:rowOff>22420</xdr:rowOff>
    </xdr:to>
    <xdr:sp macro="" textlink="">
      <xdr:nvSpPr>
        <xdr:cNvPr id="182" name="フローチャート : 判断 181"/>
        <xdr:cNvSpPr/>
      </xdr:nvSpPr>
      <xdr:spPr>
        <a:xfrm>
          <a:off x="4584700" y="13293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20889</xdr:rowOff>
    </xdr:from>
    <xdr:to>
      <xdr:col>5</xdr:col>
      <xdr:colOff>358775</xdr:colOff>
      <xdr:row>78</xdr:row>
      <xdr:rowOff>31995</xdr:rowOff>
    </xdr:to>
    <xdr:cxnSp macro="">
      <xdr:nvCxnSpPr>
        <xdr:cNvPr id="183" name="直線コネクタ 182"/>
        <xdr:cNvCxnSpPr/>
      </xdr:nvCxnSpPr>
      <xdr:spPr>
        <a:xfrm flipV="1">
          <a:off x="2908300" y="13393989"/>
          <a:ext cx="889000" cy="1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123675</xdr:rowOff>
    </xdr:from>
    <xdr:to>
      <xdr:col>5</xdr:col>
      <xdr:colOff>409575</xdr:colOff>
      <xdr:row>78</xdr:row>
      <xdr:rowOff>53825</xdr:rowOff>
    </xdr:to>
    <xdr:sp macro="" textlink="">
      <xdr:nvSpPr>
        <xdr:cNvPr id="184" name="フローチャート : 判断 183"/>
        <xdr:cNvSpPr/>
      </xdr:nvSpPr>
      <xdr:spPr>
        <a:xfrm>
          <a:off x="3746500" y="13325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70352</xdr:rowOff>
    </xdr:from>
    <xdr:ext cx="599010" cy="259045"/>
    <xdr:sp macro="" textlink="">
      <xdr:nvSpPr>
        <xdr:cNvPr id="185" name="テキスト ボックス 184"/>
        <xdr:cNvSpPr txBox="1"/>
      </xdr:nvSpPr>
      <xdr:spPr>
        <a:xfrm>
          <a:off x="3497794" y="13100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31995</xdr:rowOff>
    </xdr:from>
    <xdr:to>
      <xdr:col>4</xdr:col>
      <xdr:colOff>155575</xdr:colOff>
      <xdr:row>78</xdr:row>
      <xdr:rowOff>41047</xdr:rowOff>
    </xdr:to>
    <xdr:cxnSp macro="">
      <xdr:nvCxnSpPr>
        <xdr:cNvPr id="186" name="直線コネクタ 185"/>
        <xdr:cNvCxnSpPr/>
      </xdr:nvCxnSpPr>
      <xdr:spPr>
        <a:xfrm flipV="1">
          <a:off x="2019300" y="13405095"/>
          <a:ext cx="889000" cy="9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132443</xdr:rowOff>
    </xdr:from>
    <xdr:to>
      <xdr:col>4</xdr:col>
      <xdr:colOff>206375</xdr:colOff>
      <xdr:row>78</xdr:row>
      <xdr:rowOff>62593</xdr:rowOff>
    </xdr:to>
    <xdr:sp macro="" textlink="">
      <xdr:nvSpPr>
        <xdr:cNvPr id="187" name="フローチャート : 判断 186"/>
        <xdr:cNvSpPr/>
      </xdr:nvSpPr>
      <xdr:spPr>
        <a:xfrm>
          <a:off x="2857500" y="1333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79120</xdr:rowOff>
    </xdr:from>
    <xdr:ext cx="599010" cy="259045"/>
    <xdr:sp macro="" textlink="">
      <xdr:nvSpPr>
        <xdr:cNvPr id="188" name="テキスト ボックス 187"/>
        <xdr:cNvSpPr txBox="1"/>
      </xdr:nvSpPr>
      <xdr:spPr>
        <a:xfrm>
          <a:off x="2608794" y="13109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107,143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36900</xdr:rowOff>
    </xdr:from>
    <xdr:to>
      <xdr:col>2</xdr:col>
      <xdr:colOff>638175</xdr:colOff>
      <xdr:row>78</xdr:row>
      <xdr:rowOff>41047</xdr:rowOff>
    </xdr:to>
    <xdr:cxnSp macro="">
      <xdr:nvCxnSpPr>
        <xdr:cNvPr id="189" name="直線コネクタ 188"/>
        <xdr:cNvCxnSpPr/>
      </xdr:nvCxnSpPr>
      <xdr:spPr>
        <a:xfrm>
          <a:off x="1130300" y="13410000"/>
          <a:ext cx="889000" cy="4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136210</xdr:rowOff>
    </xdr:from>
    <xdr:to>
      <xdr:col>3</xdr:col>
      <xdr:colOff>3175</xdr:colOff>
      <xdr:row>78</xdr:row>
      <xdr:rowOff>66360</xdr:rowOff>
    </xdr:to>
    <xdr:sp macro="" textlink="">
      <xdr:nvSpPr>
        <xdr:cNvPr id="190" name="フローチャート : 判断 189"/>
        <xdr:cNvSpPr/>
      </xdr:nvSpPr>
      <xdr:spPr>
        <a:xfrm>
          <a:off x="1968500" y="1333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82887</xdr:rowOff>
    </xdr:from>
    <xdr:ext cx="599010" cy="259045"/>
    <xdr:sp macro="" textlink="">
      <xdr:nvSpPr>
        <xdr:cNvPr id="191" name="テキスト ボックス 190"/>
        <xdr:cNvSpPr txBox="1"/>
      </xdr:nvSpPr>
      <xdr:spPr>
        <a:xfrm>
          <a:off x="1719794" y="13113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105,165</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134851</xdr:rowOff>
    </xdr:from>
    <xdr:to>
      <xdr:col>1</xdr:col>
      <xdr:colOff>485775</xdr:colOff>
      <xdr:row>78</xdr:row>
      <xdr:rowOff>65001</xdr:rowOff>
    </xdr:to>
    <xdr:sp macro="" textlink="">
      <xdr:nvSpPr>
        <xdr:cNvPr id="192" name="フローチャート : 判断 191"/>
        <xdr:cNvSpPr/>
      </xdr:nvSpPr>
      <xdr:spPr>
        <a:xfrm>
          <a:off x="1079500" y="13336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81528</xdr:rowOff>
    </xdr:from>
    <xdr:ext cx="599010" cy="259045"/>
    <xdr:sp macro="" textlink="">
      <xdr:nvSpPr>
        <xdr:cNvPr id="193" name="テキスト ボックス 192"/>
        <xdr:cNvSpPr txBox="1"/>
      </xdr:nvSpPr>
      <xdr:spPr>
        <a:xfrm>
          <a:off x="830794" y="13111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105,879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135607</xdr:rowOff>
    </xdr:from>
    <xdr:to>
      <xdr:col>6</xdr:col>
      <xdr:colOff>561975</xdr:colOff>
      <xdr:row>78</xdr:row>
      <xdr:rowOff>65757</xdr:rowOff>
    </xdr:to>
    <xdr:sp macro="" textlink="">
      <xdr:nvSpPr>
        <xdr:cNvPr id="199" name="円/楕円 198"/>
        <xdr:cNvSpPr/>
      </xdr:nvSpPr>
      <xdr:spPr>
        <a:xfrm>
          <a:off x="4584700" y="13337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70697</xdr:rowOff>
    </xdr:from>
    <xdr:ext cx="599010" cy="259045"/>
    <xdr:sp macro="" textlink="">
      <xdr:nvSpPr>
        <xdr:cNvPr id="200" name="民生費該当値テキスト"/>
        <xdr:cNvSpPr txBox="1"/>
      </xdr:nvSpPr>
      <xdr:spPr>
        <a:xfrm>
          <a:off x="4686300" y="13272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105,482</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141539</xdr:rowOff>
    </xdr:from>
    <xdr:to>
      <xdr:col>5</xdr:col>
      <xdr:colOff>409575</xdr:colOff>
      <xdr:row>78</xdr:row>
      <xdr:rowOff>71689</xdr:rowOff>
    </xdr:to>
    <xdr:sp macro="" textlink="">
      <xdr:nvSpPr>
        <xdr:cNvPr id="201" name="円/楕円 200"/>
        <xdr:cNvSpPr/>
      </xdr:nvSpPr>
      <xdr:spPr>
        <a:xfrm>
          <a:off x="3746500" y="13343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62816</xdr:rowOff>
    </xdr:from>
    <xdr:ext cx="599010" cy="259045"/>
    <xdr:sp macro="" textlink="">
      <xdr:nvSpPr>
        <xdr:cNvPr id="202" name="テキスト ボックス 201"/>
        <xdr:cNvSpPr txBox="1"/>
      </xdr:nvSpPr>
      <xdr:spPr>
        <a:xfrm>
          <a:off x="3497794" y="13435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102,368</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152645</xdr:rowOff>
    </xdr:from>
    <xdr:to>
      <xdr:col>4</xdr:col>
      <xdr:colOff>206375</xdr:colOff>
      <xdr:row>78</xdr:row>
      <xdr:rowOff>82795</xdr:rowOff>
    </xdr:to>
    <xdr:sp macro="" textlink="">
      <xdr:nvSpPr>
        <xdr:cNvPr id="203" name="円/楕円 202"/>
        <xdr:cNvSpPr/>
      </xdr:nvSpPr>
      <xdr:spPr>
        <a:xfrm>
          <a:off x="2857500" y="1335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73922</xdr:rowOff>
    </xdr:from>
    <xdr:ext cx="534377" cy="259045"/>
    <xdr:sp macro="" textlink="">
      <xdr:nvSpPr>
        <xdr:cNvPr id="204" name="テキスト ボックス 203"/>
        <xdr:cNvSpPr txBox="1"/>
      </xdr:nvSpPr>
      <xdr:spPr>
        <a:xfrm>
          <a:off x="2641111" y="13447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96,538</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161697</xdr:rowOff>
    </xdr:from>
    <xdr:to>
      <xdr:col>3</xdr:col>
      <xdr:colOff>3175</xdr:colOff>
      <xdr:row>78</xdr:row>
      <xdr:rowOff>91847</xdr:rowOff>
    </xdr:to>
    <xdr:sp macro="" textlink="">
      <xdr:nvSpPr>
        <xdr:cNvPr id="205" name="円/楕円 204"/>
        <xdr:cNvSpPr/>
      </xdr:nvSpPr>
      <xdr:spPr>
        <a:xfrm>
          <a:off x="1968500" y="13363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82974</xdr:rowOff>
    </xdr:from>
    <xdr:ext cx="534377" cy="259045"/>
    <xdr:sp macro="" textlink="">
      <xdr:nvSpPr>
        <xdr:cNvPr id="206" name="テキスト ボックス 205"/>
        <xdr:cNvSpPr txBox="1"/>
      </xdr:nvSpPr>
      <xdr:spPr>
        <a:xfrm>
          <a:off x="1752111" y="1345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91,786</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157550</xdr:rowOff>
    </xdr:from>
    <xdr:to>
      <xdr:col>1</xdr:col>
      <xdr:colOff>485775</xdr:colOff>
      <xdr:row>78</xdr:row>
      <xdr:rowOff>87700</xdr:rowOff>
    </xdr:to>
    <xdr:sp macro="" textlink="">
      <xdr:nvSpPr>
        <xdr:cNvPr id="207" name="円/楕円 206"/>
        <xdr:cNvSpPr/>
      </xdr:nvSpPr>
      <xdr:spPr>
        <a:xfrm>
          <a:off x="1079500" y="1335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78</xdr:row>
      <xdr:rowOff>78827</xdr:rowOff>
    </xdr:from>
    <xdr:ext cx="534377" cy="259045"/>
    <xdr:sp macro="" textlink="">
      <xdr:nvSpPr>
        <xdr:cNvPr id="208" name="テキスト ボックス 207"/>
        <xdr:cNvSpPr txBox="1"/>
      </xdr:nvSpPr>
      <xdr:spPr>
        <a:xfrm>
          <a:off x="863111" y="13451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93,963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44/51</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30,026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9" name="テキスト ボックス 218"/>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20" name="直線コネクタ 219"/>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21" name="テキスト ボックス 220"/>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2" name="直線コネクタ 221"/>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3" name="テキスト ボックス 222"/>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4" name="直線コネクタ 223"/>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5" name="テキスト ボックス 224"/>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6" name="直線コネクタ 225"/>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7" name="テキスト ボックス 226"/>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8" name="直線コネクタ 227"/>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9" name="テキスト ボックス 228"/>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30" name="直線コネクタ 229"/>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1" name="テキスト ボックス 230"/>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2" name="直線コネクタ 231"/>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3" name="テキスト ボックス 232"/>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4"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148174</xdr:rowOff>
    </xdr:from>
    <xdr:to>
      <xdr:col>6</xdr:col>
      <xdr:colOff>510540</xdr:colOff>
      <xdr:row>99</xdr:row>
      <xdr:rowOff>131911</xdr:rowOff>
    </xdr:to>
    <xdr:cxnSp macro="">
      <xdr:nvCxnSpPr>
        <xdr:cNvPr id="235" name="直線コネクタ 234"/>
        <xdr:cNvCxnSpPr/>
      </xdr:nvCxnSpPr>
      <xdr:spPr>
        <a:xfrm flipV="1">
          <a:off x="4633595" y="15578674"/>
          <a:ext cx="1270" cy="15267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135738</xdr:rowOff>
    </xdr:from>
    <xdr:ext cx="534377" cy="259045"/>
    <xdr:sp macro="" textlink="">
      <xdr:nvSpPr>
        <xdr:cNvPr id="236" name="衛生費最小値テキスト"/>
        <xdr:cNvSpPr txBox="1"/>
      </xdr:nvSpPr>
      <xdr:spPr>
        <a:xfrm>
          <a:off x="4686300" y="1710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17,977</a:t>
          </a:r>
          <a:endParaRPr kumimoji="1" lang="ja-JP" altLang="en-US" sz="1000" b="1">
            <a:latin typeface="ＭＳ Ｐゴシック"/>
          </a:endParaRPr>
        </a:p>
      </xdr:txBody>
    </xdr:sp>
    <xdr:clientData/>
  </xdr:oneCellAnchor>
  <xdr:twoCellAnchor>
    <xdr:from>
      <xdr:col>6</xdr:col>
      <xdr:colOff>422275</xdr:colOff>
      <xdr:row>99</xdr:row>
      <xdr:rowOff>131911</xdr:rowOff>
    </xdr:from>
    <xdr:to>
      <xdr:col>6</xdr:col>
      <xdr:colOff>600075</xdr:colOff>
      <xdr:row>99</xdr:row>
      <xdr:rowOff>131911</xdr:rowOff>
    </xdr:to>
    <xdr:cxnSp macro="">
      <xdr:nvCxnSpPr>
        <xdr:cNvPr id="237" name="直線コネクタ 236"/>
        <xdr:cNvCxnSpPr/>
      </xdr:nvCxnSpPr>
      <xdr:spPr>
        <a:xfrm>
          <a:off x="4546600" y="17105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94851</xdr:rowOff>
    </xdr:from>
    <xdr:ext cx="599010" cy="259045"/>
    <xdr:sp macro="" textlink="">
      <xdr:nvSpPr>
        <xdr:cNvPr id="238" name="衛生費最大値テキスト"/>
        <xdr:cNvSpPr txBox="1"/>
      </xdr:nvSpPr>
      <xdr:spPr>
        <a:xfrm>
          <a:off x="4686300" y="15353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111,481</a:t>
          </a:r>
          <a:endParaRPr kumimoji="1" lang="ja-JP" altLang="en-US" sz="1000" b="1">
            <a:latin typeface="ＭＳ Ｐゴシック"/>
          </a:endParaRPr>
        </a:p>
      </xdr:txBody>
    </xdr:sp>
    <xdr:clientData/>
  </xdr:oneCellAnchor>
  <xdr:twoCellAnchor>
    <xdr:from>
      <xdr:col>6</xdr:col>
      <xdr:colOff>422275</xdr:colOff>
      <xdr:row>90</xdr:row>
      <xdr:rowOff>148174</xdr:rowOff>
    </xdr:from>
    <xdr:to>
      <xdr:col>6</xdr:col>
      <xdr:colOff>600075</xdr:colOff>
      <xdr:row>90</xdr:row>
      <xdr:rowOff>148174</xdr:rowOff>
    </xdr:to>
    <xdr:cxnSp macro="">
      <xdr:nvCxnSpPr>
        <xdr:cNvPr id="239" name="直線コネクタ 238"/>
        <xdr:cNvCxnSpPr/>
      </xdr:nvCxnSpPr>
      <xdr:spPr>
        <a:xfrm>
          <a:off x="4546600" y="15578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99</xdr:row>
      <xdr:rowOff>43476</xdr:rowOff>
    </xdr:from>
    <xdr:to>
      <xdr:col>6</xdr:col>
      <xdr:colOff>511175</xdr:colOff>
      <xdr:row>99</xdr:row>
      <xdr:rowOff>53583</xdr:rowOff>
    </xdr:to>
    <xdr:cxnSp macro="">
      <xdr:nvCxnSpPr>
        <xdr:cNvPr id="240" name="直線コネクタ 239"/>
        <xdr:cNvCxnSpPr/>
      </xdr:nvCxnSpPr>
      <xdr:spPr>
        <a:xfrm>
          <a:off x="3797300" y="17017026"/>
          <a:ext cx="838200" cy="1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30444</xdr:rowOff>
    </xdr:from>
    <xdr:ext cx="534377" cy="259045"/>
    <xdr:sp macro="" textlink="">
      <xdr:nvSpPr>
        <xdr:cNvPr id="241" name="衛生費平均値テキスト"/>
        <xdr:cNvSpPr txBox="1"/>
      </xdr:nvSpPr>
      <xdr:spPr>
        <a:xfrm>
          <a:off x="4686300" y="166610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32,981</a:t>
          </a:r>
          <a:endParaRPr kumimoji="1" lang="ja-JP" altLang="en-US" sz="1000" b="1">
            <a:solidFill>
              <a:srgbClr val="000080"/>
            </a:solidFill>
            <a:latin typeface="ＭＳ Ｐゴシック"/>
          </a:endParaRPr>
        </a:p>
      </xdr:txBody>
    </xdr:sp>
    <xdr:clientData/>
  </xdr:oneCellAnchor>
  <xdr:twoCellAnchor>
    <xdr:from>
      <xdr:col>6</xdr:col>
      <xdr:colOff>460375</xdr:colOff>
      <xdr:row>98</xdr:row>
      <xdr:rowOff>7567</xdr:rowOff>
    </xdr:from>
    <xdr:to>
      <xdr:col>6</xdr:col>
      <xdr:colOff>561975</xdr:colOff>
      <xdr:row>98</xdr:row>
      <xdr:rowOff>109167</xdr:rowOff>
    </xdr:to>
    <xdr:sp macro="" textlink="">
      <xdr:nvSpPr>
        <xdr:cNvPr id="242" name="フローチャート : 判断 241"/>
        <xdr:cNvSpPr/>
      </xdr:nvSpPr>
      <xdr:spPr>
        <a:xfrm>
          <a:off x="4584700" y="16809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99</xdr:row>
      <xdr:rowOff>43476</xdr:rowOff>
    </xdr:from>
    <xdr:to>
      <xdr:col>5</xdr:col>
      <xdr:colOff>358775</xdr:colOff>
      <xdr:row>99</xdr:row>
      <xdr:rowOff>62988</xdr:rowOff>
    </xdr:to>
    <xdr:cxnSp macro="">
      <xdr:nvCxnSpPr>
        <xdr:cNvPr id="243" name="直線コネクタ 242"/>
        <xdr:cNvCxnSpPr/>
      </xdr:nvCxnSpPr>
      <xdr:spPr>
        <a:xfrm flipV="1">
          <a:off x="2908300" y="17017026"/>
          <a:ext cx="889000" cy="19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1901</xdr:rowOff>
    </xdr:from>
    <xdr:to>
      <xdr:col>5</xdr:col>
      <xdr:colOff>409575</xdr:colOff>
      <xdr:row>98</xdr:row>
      <xdr:rowOff>103501</xdr:rowOff>
    </xdr:to>
    <xdr:sp macro="" textlink="">
      <xdr:nvSpPr>
        <xdr:cNvPr id="244" name="フローチャート : 判断 243"/>
        <xdr:cNvSpPr/>
      </xdr:nvSpPr>
      <xdr:spPr>
        <a:xfrm>
          <a:off x="3746500" y="16804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120028</xdr:rowOff>
    </xdr:from>
    <xdr:ext cx="534377" cy="259045"/>
    <xdr:sp macro="" textlink="">
      <xdr:nvSpPr>
        <xdr:cNvPr id="245" name="テキスト ボックス 244"/>
        <xdr:cNvSpPr txBox="1"/>
      </xdr:nvSpPr>
      <xdr:spPr>
        <a:xfrm>
          <a:off x="3530111" y="16579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33,328</a:t>
          </a:r>
          <a:endParaRPr kumimoji="1" lang="ja-JP" altLang="en-US" sz="1000" b="1">
            <a:solidFill>
              <a:srgbClr val="000080"/>
            </a:solidFill>
            <a:latin typeface="ＭＳ Ｐゴシック"/>
          </a:endParaRPr>
        </a:p>
      </xdr:txBody>
    </xdr:sp>
    <xdr:clientData/>
  </xdr:oneCellAnchor>
  <xdr:twoCellAnchor>
    <xdr:from>
      <xdr:col>2</xdr:col>
      <xdr:colOff>638175</xdr:colOff>
      <xdr:row>99</xdr:row>
      <xdr:rowOff>38055</xdr:rowOff>
    </xdr:from>
    <xdr:to>
      <xdr:col>4</xdr:col>
      <xdr:colOff>155575</xdr:colOff>
      <xdr:row>99</xdr:row>
      <xdr:rowOff>62988</xdr:rowOff>
    </xdr:to>
    <xdr:cxnSp macro="">
      <xdr:nvCxnSpPr>
        <xdr:cNvPr id="246" name="直線コネクタ 245"/>
        <xdr:cNvCxnSpPr/>
      </xdr:nvCxnSpPr>
      <xdr:spPr>
        <a:xfrm>
          <a:off x="2019300" y="17011605"/>
          <a:ext cx="889000" cy="24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22084</xdr:rowOff>
    </xdr:from>
    <xdr:to>
      <xdr:col>4</xdr:col>
      <xdr:colOff>206375</xdr:colOff>
      <xdr:row>98</xdr:row>
      <xdr:rowOff>123684</xdr:rowOff>
    </xdr:to>
    <xdr:sp macro="" textlink="">
      <xdr:nvSpPr>
        <xdr:cNvPr id="247" name="フローチャート : 判断 246"/>
        <xdr:cNvSpPr/>
      </xdr:nvSpPr>
      <xdr:spPr>
        <a:xfrm>
          <a:off x="2857500" y="16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140211</xdr:rowOff>
    </xdr:from>
    <xdr:ext cx="534377" cy="259045"/>
    <xdr:sp macro="" textlink="">
      <xdr:nvSpPr>
        <xdr:cNvPr id="248" name="テキスト ボックス 247"/>
        <xdr:cNvSpPr txBox="1"/>
      </xdr:nvSpPr>
      <xdr:spPr>
        <a:xfrm>
          <a:off x="2641111" y="16599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32,092</a:t>
          </a:r>
          <a:endParaRPr kumimoji="1" lang="ja-JP" altLang="en-US" sz="1000" b="1">
            <a:solidFill>
              <a:srgbClr val="000080"/>
            </a:solidFill>
            <a:latin typeface="ＭＳ Ｐゴシック"/>
          </a:endParaRPr>
        </a:p>
      </xdr:txBody>
    </xdr:sp>
    <xdr:clientData/>
  </xdr:oneCellAnchor>
  <xdr:twoCellAnchor>
    <xdr:from>
      <xdr:col>1</xdr:col>
      <xdr:colOff>434975</xdr:colOff>
      <xdr:row>99</xdr:row>
      <xdr:rowOff>12810</xdr:rowOff>
    </xdr:from>
    <xdr:to>
      <xdr:col>2</xdr:col>
      <xdr:colOff>638175</xdr:colOff>
      <xdr:row>99</xdr:row>
      <xdr:rowOff>38055</xdr:rowOff>
    </xdr:to>
    <xdr:cxnSp macro="">
      <xdr:nvCxnSpPr>
        <xdr:cNvPr id="249" name="直線コネクタ 248"/>
        <xdr:cNvCxnSpPr/>
      </xdr:nvCxnSpPr>
      <xdr:spPr>
        <a:xfrm>
          <a:off x="1130300" y="16986360"/>
          <a:ext cx="889000" cy="2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14408</xdr:rowOff>
    </xdr:from>
    <xdr:to>
      <xdr:col>3</xdr:col>
      <xdr:colOff>3175</xdr:colOff>
      <xdr:row>98</xdr:row>
      <xdr:rowOff>116008</xdr:rowOff>
    </xdr:to>
    <xdr:sp macro="" textlink="">
      <xdr:nvSpPr>
        <xdr:cNvPr id="250" name="フローチャート : 判断 249"/>
        <xdr:cNvSpPr/>
      </xdr:nvSpPr>
      <xdr:spPr>
        <a:xfrm>
          <a:off x="1968500" y="1681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132535</xdr:rowOff>
    </xdr:from>
    <xdr:ext cx="534377" cy="259045"/>
    <xdr:sp macro="" textlink="">
      <xdr:nvSpPr>
        <xdr:cNvPr id="251" name="テキスト ボックス 250"/>
        <xdr:cNvSpPr txBox="1"/>
      </xdr:nvSpPr>
      <xdr:spPr>
        <a:xfrm>
          <a:off x="1752111" y="16591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32,562</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11551</xdr:rowOff>
    </xdr:from>
    <xdr:to>
      <xdr:col>1</xdr:col>
      <xdr:colOff>485775</xdr:colOff>
      <xdr:row>98</xdr:row>
      <xdr:rowOff>113151</xdr:rowOff>
    </xdr:to>
    <xdr:sp macro="" textlink="">
      <xdr:nvSpPr>
        <xdr:cNvPr id="252" name="フローチャート : 判断 251"/>
        <xdr:cNvSpPr/>
      </xdr:nvSpPr>
      <xdr:spPr>
        <a:xfrm>
          <a:off x="1079500" y="1681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129678</xdr:rowOff>
    </xdr:from>
    <xdr:ext cx="534377" cy="259045"/>
    <xdr:sp macro="" textlink="">
      <xdr:nvSpPr>
        <xdr:cNvPr id="253" name="テキスト ボックス 252"/>
        <xdr:cNvSpPr txBox="1"/>
      </xdr:nvSpPr>
      <xdr:spPr>
        <a:xfrm>
          <a:off x="863111" y="1658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32,737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4" name="テキスト ボックス 253"/>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5" name="テキスト ボックス 254"/>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6" name="テキスト ボックス 255"/>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7" name="テキスト ボックス 256"/>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8" name="テキスト ボックス 257"/>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99</xdr:row>
      <xdr:rowOff>2783</xdr:rowOff>
    </xdr:from>
    <xdr:to>
      <xdr:col>6</xdr:col>
      <xdr:colOff>561975</xdr:colOff>
      <xdr:row>99</xdr:row>
      <xdr:rowOff>104383</xdr:rowOff>
    </xdr:to>
    <xdr:sp macro="" textlink="">
      <xdr:nvSpPr>
        <xdr:cNvPr id="259" name="円/楕円 258"/>
        <xdr:cNvSpPr/>
      </xdr:nvSpPr>
      <xdr:spPr>
        <a:xfrm>
          <a:off x="4584700" y="16976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89160</xdr:rowOff>
    </xdr:from>
    <xdr:ext cx="534377" cy="259045"/>
    <xdr:sp macro="" textlink="">
      <xdr:nvSpPr>
        <xdr:cNvPr id="260" name="衛生費該当値テキスト"/>
        <xdr:cNvSpPr txBox="1"/>
      </xdr:nvSpPr>
      <xdr:spPr>
        <a:xfrm>
          <a:off x="4686300" y="1689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22,774</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164126</xdr:rowOff>
    </xdr:from>
    <xdr:to>
      <xdr:col>5</xdr:col>
      <xdr:colOff>409575</xdr:colOff>
      <xdr:row>99</xdr:row>
      <xdr:rowOff>94276</xdr:rowOff>
    </xdr:to>
    <xdr:sp macro="" textlink="">
      <xdr:nvSpPr>
        <xdr:cNvPr id="261" name="円/楕円 260"/>
        <xdr:cNvSpPr/>
      </xdr:nvSpPr>
      <xdr:spPr>
        <a:xfrm>
          <a:off x="3746500" y="16966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99</xdr:row>
      <xdr:rowOff>85403</xdr:rowOff>
    </xdr:from>
    <xdr:ext cx="534377" cy="259045"/>
    <xdr:sp macro="" textlink="">
      <xdr:nvSpPr>
        <xdr:cNvPr id="262" name="テキスト ボックス 261"/>
        <xdr:cNvSpPr txBox="1"/>
      </xdr:nvSpPr>
      <xdr:spPr>
        <a:xfrm>
          <a:off x="3530111" y="17058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23,393</a:t>
          </a:r>
          <a:endParaRPr kumimoji="1" lang="ja-JP" altLang="en-US" sz="1000" b="1">
            <a:solidFill>
              <a:srgbClr val="FF0000"/>
            </a:solidFill>
            <a:latin typeface="ＭＳ Ｐゴシック"/>
          </a:endParaRPr>
        </a:p>
      </xdr:txBody>
    </xdr:sp>
    <xdr:clientData/>
  </xdr:oneCellAnchor>
  <xdr:twoCellAnchor>
    <xdr:from>
      <xdr:col>4</xdr:col>
      <xdr:colOff>104775</xdr:colOff>
      <xdr:row>99</xdr:row>
      <xdr:rowOff>12188</xdr:rowOff>
    </xdr:from>
    <xdr:to>
      <xdr:col>4</xdr:col>
      <xdr:colOff>206375</xdr:colOff>
      <xdr:row>99</xdr:row>
      <xdr:rowOff>113788</xdr:rowOff>
    </xdr:to>
    <xdr:sp macro="" textlink="">
      <xdr:nvSpPr>
        <xdr:cNvPr id="263" name="円/楕円 262"/>
        <xdr:cNvSpPr/>
      </xdr:nvSpPr>
      <xdr:spPr>
        <a:xfrm>
          <a:off x="2857500" y="16985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104915</xdr:rowOff>
    </xdr:from>
    <xdr:ext cx="534377" cy="259045"/>
    <xdr:sp macro="" textlink="">
      <xdr:nvSpPr>
        <xdr:cNvPr id="264" name="テキスト ボックス 263"/>
        <xdr:cNvSpPr txBox="1"/>
      </xdr:nvSpPr>
      <xdr:spPr>
        <a:xfrm>
          <a:off x="2641111" y="17078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22,198</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158705</xdr:rowOff>
    </xdr:from>
    <xdr:to>
      <xdr:col>3</xdr:col>
      <xdr:colOff>3175</xdr:colOff>
      <xdr:row>99</xdr:row>
      <xdr:rowOff>88855</xdr:rowOff>
    </xdr:to>
    <xdr:sp macro="" textlink="">
      <xdr:nvSpPr>
        <xdr:cNvPr id="265" name="円/楕円 264"/>
        <xdr:cNvSpPr/>
      </xdr:nvSpPr>
      <xdr:spPr>
        <a:xfrm>
          <a:off x="1968500" y="16960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79982</xdr:rowOff>
    </xdr:from>
    <xdr:ext cx="534377" cy="259045"/>
    <xdr:sp macro="" textlink="">
      <xdr:nvSpPr>
        <xdr:cNvPr id="266" name="テキスト ボックス 265"/>
        <xdr:cNvSpPr txBox="1"/>
      </xdr:nvSpPr>
      <xdr:spPr>
        <a:xfrm>
          <a:off x="1752111" y="17053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23,725</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133460</xdr:rowOff>
    </xdr:from>
    <xdr:to>
      <xdr:col>1</xdr:col>
      <xdr:colOff>485775</xdr:colOff>
      <xdr:row>99</xdr:row>
      <xdr:rowOff>63610</xdr:rowOff>
    </xdr:to>
    <xdr:sp macro="" textlink="">
      <xdr:nvSpPr>
        <xdr:cNvPr id="267" name="円/楕円 266"/>
        <xdr:cNvSpPr/>
      </xdr:nvSpPr>
      <xdr:spPr>
        <a:xfrm>
          <a:off x="1079500" y="1693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54737</xdr:rowOff>
    </xdr:from>
    <xdr:ext cx="534377" cy="259045"/>
    <xdr:sp macro="" textlink="">
      <xdr:nvSpPr>
        <xdr:cNvPr id="268" name="テキスト ボックス 267"/>
        <xdr:cNvSpPr txBox="1"/>
      </xdr:nvSpPr>
      <xdr:spPr>
        <a:xfrm>
          <a:off x="863111" y="1702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25,271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9" name="正方形/長方形 268"/>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70" name="正方形/長方形 269"/>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71" name="正方形/長方形 270"/>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30/51</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2" name="正方形/長方形 271"/>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3" name="正方形/長方形 272"/>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4" name="正方形/長方形 273"/>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5" name="正方形/長方形 274"/>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6" name="正方形/長方形 275"/>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7" name="テキスト ボックス 276"/>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8" name="直線コネクタ 277"/>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38</xdr:row>
      <xdr:rowOff>139700</xdr:rowOff>
    </xdr:from>
    <xdr:to>
      <xdr:col>16</xdr:col>
      <xdr:colOff>307975</xdr:colOff>
      <xdr:row>38</xdr:row>
      <xdr:rowOff>139700</xdr:rowOff>
    </xdr:to>
    <xdr:cxnSp macro="">
      <xdr:nvCxnSpPr>
        <xdr:cNvPr id="279" name="直線コネクタ 278"/>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37</xdr:row>
      <xdr:rowOff>168927</xdr:rowOff>
    </xdr:from>
    <xdr:ext cx="248786" cy="259045"/>
    <xdr:sp macro="" textlink="">
      <xdr:nvSpPr>
        <xdr:cNvPr id="280" name="テキスト ボックス 279"/>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36</xdr:row>
      <xdr:rowOff>25400</xdr:rowOff>
    </xdr:from>
    <xdr:to>
      <xdr:col>16</xdr:col>
      <xdr:colOff>307975</xdr:colOff>
      <xdr:row>36</xdr:row>
      <xdr:rowOff>25400</xdr:rowOff>
    </xdr:to>
    <xdr:cxnSp macro="">
      <xdr:nvCxnSpPr>
        <xdr:cNvPr id="281" name="直線コネクタ 280"/>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35</xdr:row>
      <xdr:rowOff>54627</xdr:rowOff>
    </xdr:from>
    <xdr:ext cx="467179" cy="259045"/>
    <xdr:sp macro="" textlink="">
      <xdr:nvSpPr>
        <xdr:cNvPr id="282" name="テキスト ボックス 281"/>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33</xdr:row>
      <xdr:rowOff>82550</xdr:rowOff>
    </xdr:from>
    <xdr:to>
      <xdr:col>16</xdr:col>
      <xdr:colOff>307975</xdr:colOff>
      <xdr:row>33</xdr:row>
      <xdr:rowOff>82550</xdr:rowOff>
    </xdr:to>
    <xdr:cxnSp macro="">
      <xdr:nvCxnSpPr>
        <xdr:cNvPr id="283" name="直線コネクタ 282"/>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32</xdr:row>
      <xdr:rowOff>111777</xdr:rowOff>
    </xdr:from>
    <xdr:ext cx="467179" cy="259045"/>
    <xdr:sp macro="" textlink="">
      <xdr:nvSpPr>
        <xdr:cNvPr id="284" name="テキスト ボックス 283"/>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30</xdr:row>
      <xdr:rowOff>139700</xdr:rowOff>
    </xdr:from>
    <xdr:to>
      <xdr:col>16</xdr:col>
      <xdr:colOff>307975</xdr:colOff>
      <xdr:row>30</xdr:row>
      <xdr:rowOff>139700</xdr:rowOff>
    </xdr:to>
    <xdr:cxnSp macro="">
      <xdr:nvCxnSpPr>
        <xdr:cNvPr id="285" name="直線コネクタ 284"/>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168927</xdr:rowOff>
    </xdr:from>
    <xdr:ext cx="467179" cy="259045"/>
    <xdr:sp macro="" textlink="">
      <xdr:nvSpPr>
        <xdr:cNvPr id="286" name="テキスト ボックス 285"/>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7" name="直線コネクタ 286"/>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8" name="テキスト ボックス 287"/>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9"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90322</xdr:rowOff>
    </xdr:from>
    <xdr:to>
      <xdr:col>15</xdr:col>
      <xdr:colOff>180340</xdr:colOff>
      <xdr:row>38</xdr:row>
      <xdr:rowOff>139700</xdr:rowOff>
    </xdr:to>
    <xdr:cxnSp macro="">
      <xdr:nvCxnSpPr>
        <xdr:cNvPr id="290" name="直線コネクタ 289"/>
        <xdr:cNvCxnSpPr/>
      </xdr:nvCxnSpPr>
      <xdr:spPr>
        <a:xfrm flipV="1">
          <a:off x="10475595" y="5233822"/>
          <a:ext cx="1270" cy="14209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143527</xdr:rowOff>
    </xdr:from>
    <xdr:ext cx="249299" cy="259045"/>
    <xdr:sp macro="" textlink="">
      <xdr:nvSpPr>
        <xdr:cNvPr id="291"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38</xdr:row>
      <xdr:rowOff>139700</xdr:rowOff>
    </xdr:from>
    <xdr:to>
      <xdr:col>15</xdr:col>
      <xdr:colOff>269875</xdr:colOff>
      <xdr:row>38</xdr:row>
      <xdr:rowOff>139700</xdr:rowOff>
    </xdr:to>
    <xdr:cxnSp macro="">
      <xdr:nvCxnSpPr>
        <xdr:cNvPr id="292" name="直線コネクタ 291"/>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36999</xdr:rowOff>
    </xdr:from>
    <xdr:ext cx="469744" cy="259045"/>
    <xdr:sp macro="" textlink="">
      <xdr:nvSpPr>
        <xdr:cNvPr id="293" name="労働費最大値テキスト"/>
        <xdr:cNvSpPr txBox="1"/>
      </xdr:nvSpPr>
      <xdr:spPr>
        <a:xfrm>
          <a:off x="10528300" y="5009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6,216</a:t>
          </a:r>
          <a:endParaRPr kumimoji="1" lang="ja-JP" altLang="en-US" sz="1000" b="1">
            <a:latin typeface="ＭＳ Ｐゴシック"/>
          </a:endParaRPr>
        </a:p>
      </xdr:txBody>
    </xdr:sp>
    <xdr:clientData/>
  </xdr:oneCellAnchor>
  <xdr:twoCellAnchor>
    <xdr:from>
      <xdr:col>15</xdr:col>
      <xdr:colOff>92075</xdr:colOff>
      <xdr:row>30</xdr:row>
      <xdr:rowOff>90322</xdr:rowOff>
    </xdr:from>
    <xdr:to>
      <xdr:col>15</xdr:col>
      <xdr:colOff>269875</xdr:colOff>
      <xdr:row>30</xdr:row>
      <xdr:rowOff>90322</xdr:rowOff>
    </xdr:to>
    <xdr:cxnSp macro="">
      <xdr:nvCxnSpPr>
        <xdr:cNvPr id="294" name="直線コネクタ 293"/>
        <xdr:cNvCxnSpPr/>
      </xdr:nvCxnSpPr>
      <xdr:spPr>
        <a:xfrm>
          <a:off x="10388600" y="5233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128041</xdr:rowOff>
    </xdr:from>
    <xdr:to>
      <xdr:col>15</xdr:col>
      <xdr:colOff>180975</xdr:colOff>
      <xdr:row>38</xdr:row>
      <xdr:rowOff>69520</xdr:rowOff>
    </xdr:to>
    <xdr:cxnSp macro="">
      <xdr:nvCxnSpPr>
        <xdr:cNvPr id="295" name="直線コネクタ 294"/>
        <xdr:cNvCxnSpPr/>
      </xdr:nvCxnSpPr>
      <xdr:spPr>
        <a:xfrm>
          <a:off x="9639300" y="6471691"/>
          <a:ext cx="838200" cy="112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68571</xdr:rowOff>
    </xdr:from>
    <xdr:ext cx="378565" cy="259045"/>
    <xdr:sp macro="" textlink="">
      <xdr:nvSpPr>
        <xdr:cNvPr id="296" name="労働費平均値テキスト"/>
        <xdr:cNvSpPr txBox="1"/>
      </xdr:nvSpPr>
      <xdr:spPr>
        <a:xfrm>
          <a:off x="10528300" y="62407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45694</xdr:rowOff>
    </xdr:from>
    <xdr:to>
      <xdr:col>15</xdr:col>
      <xdr:colOff>231775</xdr:colOff>
      <xdr:row>37</xdr:row>
      <xdr:rowOff>147294</xdr:rowOff>
    </xdr:to>
    <xdr:sp macro="" textlink="">
      <xdr:nvSpPr>
        <xdr:cNvPr id="297" name="フローチャート : 判断 296"/>
        <xdr:cNvSpPr/>
      </xdr:nvSpPr>
      <xdr:spPr>
        <a:xfrm>
          <a:off x="10426700" y="6389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128041</xdr:rowOff>
    </xdr:from>
    <xdr:to>
      <xdr:col>14</xdr:col>
      <xdr:colOff>28575</xdr:colOff>
      <xdr:row>38</xdr:row>
      <xdr:rowOff>68376</xdr:rowOff>
    </xdr:to>
    <xdr:cxnSp macro="">
      <xdr:nvCxnSpPr>
        <xdr:cNvPr id="298" name="直線コネクタ 297"/>
        <xdr:cNvCxnSpPr/>
      </xdr:nvCxnSpPr>
      <xdr:spPr>
        <a:xfrm flipV="1">
          <a:off x="8750300" y="6471691"/>
          <a:ext cx="889000" cy="111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38608</xdr:rowOff>
    </xdr:from>
    <xdr:to>
      <xdr:col>14</xdr:col>
      <xdr:colOff>79375</xdr:colOff>
      <xdr:row>37</xdr:row>
      <xdr:rowOff>140208</xdr:rowOff>
    </xdr:to>
    <xdr:sp macro="" textlink="">
      <xdr:nvSpPr>
        <xdr:cNvPr id="299" name="フローチャート : 判断 298"/>
        <xdr:cNvSpPr/>
      </xdr:nvSpPr>
      <xdr:spPr>
        <a:xfrm>
          <a:off x="9588500" y="638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35</xdr:row>
      <xdr:rowOff>156735</xdr:rowOff>
    </xdr:from>
    <xdr:ext cx="378565" cy="259045"/>
    <xdr:sp macro="" textlink="">
      <xdr:nvSpPr>
        <xdr:cNvPr id="300" name="テキスト ボックス 299"/>
        <xdr:cNvSpPr txBox="1"/>
      </xdr:nvSpPr>
      <xdr:spPr>
        <a:xfrm>
          <a:off x="9450017" y="61574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170790</xdr:rowOff>
    </xdr:from>
    <xdr:to>
      <xdr:col>12</xdr:col>
      <xdr:colOff>511175</xdr:colOff>
      <xdr:row>38</xdr:row>
      <xdr:rowOff>68376</xdr:rowOff>
    </xdr:to>
    <xdr:cxnSp macro="">
      <xdr:nvCxnSpPr>
        <xdr:cNvPr id="301" name="直線コネクタ 300"/>
        <xdr:cNvCxnSpPr/>
      </xdr:nvCxnSpPr>
      <xdr:spPr>
        <a:xfrm>
          <a:off x="7861300" y="6514440"/>
          <a:ext cx="889000" cy="69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151308</xdr:rowOff>
    </xdr:from>
    <xdr:to>
      <xdr:col>12</xdr:col>
      <xdr:colOff>561975</xdr:colOff>
      <xdr:row>37</xdr:row>
      <xdr:rowOff>81458</xdr:rowOff>
    </xdr:to>
    <xdr:sp macro="" textlink="">
      <xdr:nvSpPr>
        <xdr:cNvPr id="302" name="フローチャート : 判断 301"/>
        <xdr:cNvSpPr/>
      </xdr:nvSpPr>
      <xdr:spPr>
        <a:xfrm>
          <a:off x="8699500" y="6323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97985</xdr:rowOff>
    </xdr:from>
    <xdr:ext cx="469744" cy="259045"/>
    <xdr:sp macro="" textlink="">
      <xdr:nvSpPr>
        <xdr:cNvPr id="303" name="テキスト ボックス 302"/>
        <xdr:cNvSpPr txBox="1"/>
      </xdr:nvSpPr>
      <xdr:spPr>
        <a:xfrm>
          <a:off x="8515427" y="6098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113868</xdr:rowOff>
    </xdr:from>
    <xdr:to>
      <xdr:col>11</xdr:col>
      <xdr:colOff>307975</xdr:colOff>
      <xdr:row>37</xdr:row>
      <xdr:rowOff>170790</xdr:rowOff>
    </xdr:to>
    <xdr:cxnSp macro="">
      <xdr:nvCxnSpPr>
        <xdr:cNvPr id="304" name="直線コネクタ 303"/>
        <xdr:cNvCxnSpPr/>
      </xdr:nvCxnSpPr>
      <xdr:spPr>
        <a:xfrm>
          <a:off x="6972300" y="6457518"/>
          <a:ext cx="889000" cy="56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89586</xdr:rowOff>
    </xdr:from>
    <xdr:to>
      <xdr:col>11</xdr:col>
      <xdr:colOff>358775</xdr:colOff>
      <xdr:row>37</xdr:row>
      <xdr:rowOff>19736</xdr:rowOff>
    </xdr:to>
    <xdr:sp macro="" textlink="">
      <xdr:nvSpPr>
        <xdr:cNvPr id="305" name="フローチャート : 判断 304"/>
        <xdr:cNvSpPr/>
      </xdr:nvSpPr>
      <xdr:spPr>
        <a:xfrm>
          <a:off x="7810500" y="6261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36263</xdr:rowOff>
    </xdr:from>
    <xdr:ext cx="469744" cy="259045"/>
    <xdr:sp macro="" textlink="">
      <xdr:nvSpPr>
        <xdr:cNvPr id="306" name="テキスト ボックス 305"/>
        <xdr:cNvSpPr txBox="1"/>
      </xdr:nvSpPr>
      <xdr:spPr>
        <a:xfrm>
          <a:off x="7626427" y="6037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108331</xdr:rowOff>
    </xdr:from>
    <xdr:to>
      <xdr:col>10</xdr:col>
      <xdr:colOff>155575</xdr:colOff>
      <xdr:row>36</xdr:row>
      <xdr:rowOff>38481</xdr:rowOff>
    </xdr:to>
    <xdr:sp macro="" textlink="">
      <xdr:nvSpPr>
        <xdr:cNvPr id="307" name="フローチャート : 判断 306"/>
        <xdr:cNvSpPr/>
      </xdr:nvSpPr>
      <xdr:spPr>
        <a:xfrm>
          <a:off x="6921500" y="610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55008</xdr:rowOff>
    </xdr:from>
    <xdr:ext cx="469744" cy="259045"/>
    <xdr:sp macro="" textlink="">
      <xdr:nvSpPr>
        <xdr:cNvPr id="308" name="テキスト ボックス 307"/>
        <xdr:cNvSpPr txBox="1"/>
      </xdr:nvSpPr>
      <xdr:spPr>
        <a:xfrm>
          <a:off x="6737427" y="5884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9" name="テキスト ボックス 308"/>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0" name="テキスト ボックス 309"/>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1" name="テキスト ボックス 310"/>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2" name="テキスト ボックス 311"/>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3" name="テキスト ボックス 312"/>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18720</xdr:rowOff>
    </xdr:from>
    <xdr:to>
      <xdr:col>15</xdr:col>
      <xdr:colOff>231775</xdr:colOff>
      <xdr:row>38</xdr:row>
      <xdr:rowOff>120320</xdr:rowOff>
    </xdr:to>
    <xdr:sp macro="" textlink="">
      <xdr:nvSpPr>
        <xdr:cNvPr id="314" name="円/楕円 313"/>
        <xdr:cNvSpPr/>
      </xdr:nvSpPr>
      <xdr:spPr>
        <a:xfrm>
          <a:off x="10426700" y="653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105097</xdr:rowOff>
    </xdr:from>
    <xdr:ext cx="378565" cy="259045"/>
    <xdr:sp macro="" textlink="">
      <xdr:nvSpPr>
        <xdr:cNvPr id="315" name="労働費該当値テキスト"/>
        <xdr:cNvSpPr txBox="1"/>
      </xdr:nvSpPr>
      <xdr:spPr>
        <a:xfrm>
          <a:off x="10528300" y="64487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77241</xdr:rowOff>
    </xdr:from>
    <xdr:to>
      <xdr:col>14</xdr:col>
      <xdr:colOff>79375</xdr:colOff>
      <xdr:row>38</xdr:row>
      <xdr:rowOff>7392</xdr:rowOff>
    </xdr:to>
    <xdr:sp macro="" textlink="">
      <xdr:nvSpPr>
        <xdr:cNvPr id="316" name="円/楕円 315"/>
        <xdr:cNvSpPr/>
      </xdr:nvSpPr>
      <xdr:spPr>
        <a:xfrm>
          <a:off x="9588500" y="642089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37</xdr:row>
      <xdr:rowOff>169968</xdr:rowOff>
    </xdr:from>
    <xdr:ext cx="378565" cy="259045"/>
    <xdr:sp macro="" textlink="">
      <xdr:nvSpPr>
        <xdr:cNvPr id="317" name="テキスト ボックス 316"/>
        <xdr:cNvSpPr txBox="1"/>
      </xdr:nvSpPr>
      <xdr:spPr>
        <a:xfrm>
          <a:off x="9450017" y="65136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17576</xdr:rowOff>
    </xdr:from>
    <xdr:to>
      <xdr:col>12</xdr:col>
      <xdr:colOff>561975</xdr:colOff>
      <xdr:row>38</xdr:row>
      <xdr:rowOff>119176</xdr:rowOff>
    </xdr:to>
    <xdr:sp macro="" textlink="">
      <xdr:nvSpPr>
        <xdr:cNvPr id="318" name="円/楕円 317"/>
        <xdr:cNvSpPr/>
      </xdr:nvSpPr>
      <xdr:spPr>
        <a:xfrm>
          <a:off x="8699500" y="6532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110303</xdr:rowOff>
    </xdr:from>
    <xdr:ext cx="378565" cy="259045"/>
    <xdr:sp macro="" textlink="">
      <xdr:nvSpPr>
        <xdr:cNvPr id="319" name="テキスト ボックス 318"/>
        <xdr:cNvSpPr txBox="1"/>
      </xdr:nvSpPr>
      <xdr:spPr>
        <a:xfrm>
          <a:off x="8561017" y="66254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119990</xdr:rowOff>
    </xdr:from>
    <xdr:to>
      <xdr:col>11</xdr:col>
      <xdr:colOff>358775</xdr:colOff>
      <xdr:row>38</xdr:row>
      <xdr:rowOff>50140</xdr:rowOff>
    </xdr:to>
    <xdr:sp macro="" textlink="">
      <xdr:nvSpPr>
        <xdr:cNvPr id="320" name="円/楕円 319"/>
        <xdr:cNvSpPr/>
      </xdr:nvSpPr>
      <xdr:spPr>
        <a:xfrm>
          <a:off x="7810500" y="64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41267</xdr:rowOff>
    </xdr:from>
    <xdr:ext cx="378565" cy="259045"/>
    <xdr:sp macro="" textlink="">
      <xdr:nvSpPr>
        <xdr:cNvPr id="321" name="テキスト ボックス 320"/>
        <xdr:cNvSpPr txBox="1"/>
      </xdr:nvSpPr>
      <xdr:spPr>
        <a:xfrm>
          <a:off x="7672017" y="65563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63068</xdr:rowOff>
    </xdr:from>
    <xdr:to>
      <xdr:col>10</xdr:col>
      <xdr:colOff>155575</xdr:colOff>
      <xdr:row>37</xdr:row>
      <xdr:rowOff>164668</xdr:rowOff>
    </xdr:to>
    <xdr:sp macro="" textlink="">
      <xdr:nvSpPr>
        <xdr:cNvPr id="322" name="円/楕円 321"/>
        <xdr:cNvSpPr/>
      </xdr:nvSpPr>
      <xdr:spPr>
        <a:xfrm>
          <a:off x="6921500" y="6406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37</xdr:row>
      <xdr:rowOff>155795</xdr:rowOff>
    </xdr:from>
    <xdr:ext cx="378565" cy="259045"/>
    <xdr:sp macro="" textlink="">
      <xdr:nvSpPr>
        <xdr:cNvPr id="323" name="テキスト ボックス 322"/>
        <xdr:cNvSpPr txBox="1"/>
      </xdr:nvSpPr>
      <xdr:spPr>
        <a:xfrm>
          <a:off x="6783017" y="64994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4" name="正方形/長方形 323"/>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5" name="正方形/長方形 324"/>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6" name="正方形/長方形 325"/>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24/51</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7" name="正方形/長方形 326"/>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8" name="正方形/長方形 327"/>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9" name="正方形/長方形 328"/>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0" name="正方形/長方形 329"/>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11,372</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1" name="正方形/長方形 330"/>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2" name="テキスト ボックス 331"/>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3" name="直線コネクタ 332"/>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4" name="直線コネクタ 333"/>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5" name="テキスト ボックス 334"/>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6" name="直線コネクタ 335"/>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7" name="テキスト ボックス 336"/>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8" name="直線コネクタ 337"/>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9" name="テキスト ボックス 338"/>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0" name="直線コネクタ 339"/>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41" name="テキスト ボックス 340"/>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43" name="テキスト ボックス 342"/>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4"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114348</xdr:rowOff>
    </xdr:from>
    <xdr:to>
      <xdr:col>15</xdr:col>
      <xdr:colOff>180340</xdr:colOff>
      <xdr:row>58</xdr:row>
      <xdr:rowOff>112223</xdr:rowOff>
    </xdr:to>
    <xdr:cxnSp macro="">
      <xdr:nvCxnSpPr>
        <xdr:cNvPr id="345" name="直線コネクタ 344"/>
        <xdr:cNvCxnSpPr/>
      </xdr:nvCxnSpPr>
      <xdr:spPr>
        <a:xfrm flipV="1">
          <a:off x="10475595" y="8686848"/>
          <a:ext cx="1270" cy="1369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116050</xdr:rowOff>
    </xdr:from>
    <xdr:ext cx="469744" cy="259045"/>
    <xdr:sp macro="" textlink="">
      <xdr:nvSpPr>
        <xdr:cNvPr id="346" name="農林水産業費最小値テキスト"/>
        <xdr:cNvSpPr txBox="1"/>
      </xdr:nvSpPr>
      <xdr:spPr>
        <a:xfrm>
          <a:off x="10528300" y="10060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1,202</a:t>
          </a:r>
          <a:endParaRPr kumimoji="1" lang="ja-JP" altLang="en-US" sz="1000" b="1">
            <a:latin typeface="ＭＳ Ｐゴシック"/>
          </a:endParaRPr>
        </a:p>
      </xdr:txBody>
    </xdr:sp>
    <xdr:clientData/>
  </xdr:oneCellAnchor>
  <xdr:twoCellAnchor>
    <xdr:from>
      <xdr:col>15</xdr:col>
      <xdr:colOff>92075</xdr:colOff>
      <xdr:row>58</xdr:row>
      <xdr:rowOff>112223</xdr:rowOff>
    </xdr:from>
    <xdr:to>
      <xdr:col>15</xdr:col>
      <xdr:colOff>269875</xdr:colOff>
      <xdr:row>58</xdr:row>
      <xdr:rowOff>112223</xdr:rowOff>
    </xdr:to>
    <xdr:cxnSp macro="">
      <xdr:nvCxnSpPr>
        <xdr:cNvPr id="347" name="直線コネクタ 346"/>
        <xdr:cNvCxnSpPr/>
      </xdr:nvCxnSpPr>
      <xdr:spPr>
        <a:xfrm>
          <a:off x="10388600" y="10056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61025</xdr:rowOff>
    </xdr:from>
    <xdr:ext cx="534377" cy="259045"/>
    <xdr:sp macro="" textlink="">
      <xdr:nvSpPr>
        <xdr:cNvPr id="348" name="農林水産業費最大値テキスト"/>
        <xdr:cNvSpPr txBox="1"/>
      </xdr:nvSpPr>
      <xdr:spPr>
        <a:xfrm>
          <a:off x="10528300" y="8462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61,109</a:t>
          </a:r>
          <a:endParaRPr kumimoji="1" lang="ja-JP" altLang="en-US" sz="1000" b="1">
            <a:latin typeface="ＭＳ Ｐゴシック"/>
          </a:endParaRPr>
        </a:p>
      </xdr:txBody>
    </xdr:sp>
    <xdr:clientData/>
  </xdr:oneCellAnchor>
  <xdr:twoCellAnchor>
    <xdr:from>
      <xdr:col>15</xdr:col>
      <xdr:colOff>92075</xdr:colOff>
      <xdr:row>50</xdr:row>
      <xdr:rowOff>114348</xdr:rowOff>
    </xdr:from>
    <xdr:to>
      <xdr:col>15</xdr:col>
      <xdr:colOff>269875</xdr:colOff>
      <xdr:row>50</xdr:row>
      <xdr:rowOff>114348</xdr:rowOff>
    </xdr:to>
    <xdr:cxnSp macro="">
      <xdr:nvCxnSpPr>
        <xdr:cNvPr id="349" name="直線コネクタ 348"/>
        <xdr:cNvCxnSpPr/>
      </xdr:nvCxnSpPr>
      <xdr:spPr>
        <a:xfrm>
          <a:off x="10388600" y="868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6929</xdr:rowOff>
    </xdr:from>
    <xdr:to>
      <xdr:col>15</xdr:col>
      <xdr:colOff>180975</xdr:colOff>
      <xdr:row>56</xdr:row>
      <xdr:rowOff>21582</xdr:rowOff>
    </xdr:to>
    <xdr:cxnSp macro="">
      <xdr:nvCxnSpPr>
        <xdr:cNvPr id="350" name="直線コネクタ 349"/>
        <xdr:cNvCxnSpPr/>
      </xdr:nvCxnSpPr>
      <xdr:spPr>
        <a:xfrm flipV="1">
          <a:off x="9639300" y="9608129"/>
          <a:ext cx="838200" cy="14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123951</xdr:rowOff>
    </xdr:from>
    <xdr:ext cx="534377" cy="259045"/>
    <xdr:sp macro="" textlink="">
      <xdr:nvSpPr>
        <xdr:cNvPr id="351" name="農林水産業費平均値テキスト"/>
        <xdr:cNvSpPr txBox="1"/>
      </xdr:nvSpPr>
      <xdr:spPr>
        <a:xfrm>
          <a:off x="10528300" y="95537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20,023</a:t>
          </a:r>
          <a:endParaRPr kumimoji="1" lang="ja-JP" altLang="en-US" sz="1000" b="1">
            <a:solidFill>
              <a:srgbClr val="000080"/>
            </a:solidFill>
            <a:latin typeface="ＭＳ Ｐゴシック"/>
          </a:endParaRPr>
        </a:p>
      </xdr:txBody>
    </xdr:sp>
    <xdr:clientData/>
  </xdr:oneCellAnchor>
  <xdr:twoCellAnchor>
    <xdr:from>
      <xdr:col>15</xdr:col>
      <xdr:colOff>130175</xdr:colOff>
      <xdr:row>55</xdr:row>
      <xdr:rowOff>145524</xdr:rowOff>
    </xdr:from>
    <xdr:to>
      <xdr:col>15</xdr:col>
      <xdr:colOff>231775</xdr:colOff>
      <xdr:row>56</xdr:row>
      <xdr:rowOff>75674</xdr:rowOff>
    </xdr:to>
    <xdr:sp macro="" textlink="">
      <xdr:nvSpPr>
        <xdr:cNvPr id="352" name="フローチャート : 判断 351"/>
        <xdr:cNvSpPr/>
      </xdr:nvSpPr>
      <xdr:spPr>
        <a:xfrm>
          <a:off x="10426700" y="9575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21582</xdr:rowOff>
    </xdr:from>
    <xdr:to>
      <xdr:col>14</xdr:col>
      <xdr:colOff>28575</xdr:colOff>
      <xdr:row>56</xdr:row>
      <xdr:rowOff>94506</xdr:rowOff>
    </xdr:to>
    <xdr:cxnSp macro="">
      <xdr:nvCxnSpPr>
        <xdr:cNvPr id="353" name="直線コネクタ 352"/>
        <xdr:cNvCxnSpPr/>
      </xdr:nvCxnSpPr>
      <xdr:spPr>
        <a:xfrm flipV="1">
          <a:off x="8750300" y="9622782"/>
          <a:ext cx="889000" cy="7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9096</xdr:rowOff>
    </xdr:from>
    <xdr:to>
      <xdr:col>14</xdr:col>
      <xdr:colOff>79375</xdr:colOff>
      <xdr:row>57</xdr:row>
      <xdr:rowOff>110696</xdr:rowOff>
    </xdr:to>
    <xdr:sp macro="" textlink="">
      <xdr:nvSpPr>
        <xdr:cNvPr id="354" name="フローチャート : 判断 353"/>
        <xdr:cNvSpPr/>
      </xdr:nvSpPr>
      <xdr:spPr>
        <a:xfrm>
          <a:off x="9588500" y="9781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101823</xdr:rowOff>
    </xdr:from>
    <xdr:ext cx="534377" cy="259045"/>
    <xdr:sp macro="" textlink="">
      <xdr:nvSpPr>
        <xdr:cNvPr id="355" name="テキスト ボックス 354"/>
        <xdr:cNvSpPr txBox="1"/>
      </xdr:nvSpPr>
      <xdr:spPr>
        <a:xfrm>
          <a:off x="9372111" y="9874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10,991</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94506</xdr:rowOff>
    </xdr:from>
    <xdr:to>
      <xdr:col>12</xdr:col>
      <xdr:colOff>511175</xdr:colOff>
      <xdr:row>56</xdr:row>
      <xdr:rowOff>132293</xdr:rowOff>
    </xdr:to>
    <xdr:cxnSp macro="">
      <xdr:nvCxnSpPr>
        <xdr:cNvPr id="356" name="直線コネクタ 355"/>
        <xdr:cNvCxnSpPr/>
      </xdr:nvCxnSpPr>
      <xdr:spPr>
        <a:xfrm flipV="1">
          <a:off x="7861300" y="9695706"/>
          <a:ext cx="889000" cy="37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124585</xdr:rowOff>
    </xdr:from>
    <xdr:to>
      <xdr:col>12</xdr:col>
      <xdr:colOff>561975</xdr:colOff>
      <xdr:row>57</xdr:row>
      <xdr:rowOff>54735</xdr:rowOff>
    </xdr:to>
    <xdr:sp macro="" textlink="">
      <xdr:nvSpPr>
        <xdr:cNvPr id="357" name="フローチャート : 判断 356"/>
        <xdr:cNvSpPr/>
      </xdr:nvSpPr>
      <xdr:spPr>
        <a:xfrm>
          <a:off x="8699500" y="972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45862</xdr:rowOff>
    </xdr:from>
    <xdr:ext cx="534377" cy="259045"/>
    <xdr:sp macro="" textlink="">
      <xdr:nvSpPr>
        <xdr:cNvPr id="358" name="テキスト ボックス 357"/>
        <xdr:cNvSpPr txBox="1"/>
      </xdr:nvSpPr>
      <xdr:spPr>
        <a:xfrm>
          <a:off x="8483111" y="9818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13,439</a:t>
          </a:r>
          <a:endParaRPr kumimoji="1" lang="ja-JP" altLang="en-US" sz="1000" b="1">
            <a:solidFill>
              <a:srgbClr val="000080"/>
            </a:solidFill>
            <a:latin typeface="ＭＳ Ｐゴシック"/>
          </a:endParaRPr>
        </a:p>
      </xdr:txBody>
    </xdr:sp>
    <xdr:clientData/>
  </xdr:oneCellAnchor>
  <xdr:twoCellAnchor>
    <xdr:from>
      <xdr:col>10</xdr:col>
      <xdr:colOff>104775</xdr:colOff>
      <xdr:row>55</xdr:row>
      <xdr:rowOff>127973</xdr:rowOff>
    </xdr:from>
    <xdr:to>
      <xdr:col>11</xdr:col>
      <xdr:colOff>307975</xdr:colOff>
      <xdr:row>56</xdr:row>
      <xdr:rowOff>132293</xdr:rowOff>
    </xdr:to>
    <xdr:cxnSp macro="">
      <xdr:nvCxnSpPr>
        <xdr:cNvPr id="359" name="直線コネクタ 358"/>
        <xdr:cNvCxnSpPr/>
      </xdr:nvCxnSpPr>
      <xdr:spPr>
        <a:xfrm>
          <a:off x="6972300" y="9557723"/>
          <a:ext cx="889000" cy="175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155925</xdr:rowOff>
    </xdr:from>
    <xdr:to>
      <xdr:col>11</xdr:col>
      <xdr:colOff>358775</xdr:colOff>
      <xdr:row>57</xdr:row>
      <xdr:rowOff>86075</xdr:rowOff>
    </xdr:to>
    <xdr:sp macro="" textlink="">
      <xdr:nvSpPr>
        <xdr:cNvPr id="360" name="フローチャート : 判断 359"/>
        <xdr:cNvSpPr/>
      </xdr:nvSpPr>
      <xdr:spPr>
        <a:xfrm>
          <a:off x="7810500" y="975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77202</xdr:rowOff>
    </xdr:from>
    <xdr:ext cx="534377" cy="259045"/>
    <xdr:sp macro="" textlink="">
      <xdr:nvSpPr>
        <xdr:cNvPr id="361" name="テキスト ボックス 360"/>
        <xdr:cNvSpPr txBox="1"/>
      </xdr:nvSpPr>
      <xdr:spPr>
        <a:xfrm>
          <a:off x="7594111" y="9849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6467</xdr:rowOff>
    </xdr:from>
    <xdr:to>
      <xdr:col>10</xdr:col>
      <xdr:colOff>155575</xdr:colOff>
      <xdr:row>57</xdr:row>
      <xdr:rowOff>108067</xdr:rowOff>
    </xdr:to>
    <xdr:sp macro="" textlink="">
      <xdr:nvSpPr>
        <xdr:cNvPr id="362" name="フローチャート : 判断 361"/>
        <xdr:cNvSpPr/>
      </xdr:nvSpPr>
      <xdr:spPr>
        <a:xfrm>
          <a:off x="6921500" y="9779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99194</xdr:rowOff>
    </xdr:from>
    <xdr:ext cx="534377" cy="259045"/>
    <xdr:sp macro="" textlink="">
      <xdr:nvSpPr>
        <xdr:cNvPr id="363" name="テキスト ボックス 362"/>
        <xdr:cNvSpPr txBox="1"/>
      </xdr:nvSpPr>
      <xdr:spPr>
        <a:xfrm>
          <a:off x="6705111" y="9871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55</xdr:row>
      <xdr:rowOff>127579</xdr:rowOff>
    </xdr:from>
    <xdr:to>
      <xdr:col>15</xdr:col>
      <xdr:colOff>231775</xdr:colOff>
      <xdr:row>56</xdr:row>
      <xdr:rowOff>57729</xdr:rowOff>
    </xdr:to>
    <xdr:sp macro="" textlink="">
      <xdr:nvSpPr>
        <xdr:cNvPr id="369" name="円/楕円 368"/>
        <xdr:cNvSpPr/>
      </xdr:nvSpPr>
      <xdr:spPr>
        <a:xfrm>
          <a:off x="10426700" y="955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54</xdr:row>
      <xdr:rowOff>150456</xdr:rowOff>
    </xdr:from>
    <xdr:ext cx="534377" cy="259045"/>
    <xdr:sp macro="" textlink="">
      <xdr:nvSpPr>
        <xdr:cNvPr id="370" name="農林水産業費該当値テキスト"/>
        <xdr:cNvSpPr txBox="1"/>
      </xdr:nvSpPr>
      <xdr:spPr>
        <a:xfrm>
          <a:off x="10528300" y="9408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20,808</a:t>
          </a:r>
          <a:endParaRPr kumimoji="1" lang="ja-JP" altLang="en-US" sz="1000" b="1">
            <a:solidFill>
              <a:srgbClr val="FF0000"/>
            </a:solidFill>
            <a:latin typeface="ＭＳ Ｐゴシック"/>
          </a:endParaRPr>
        </a:p>
      </xdr:txBody>
    </xdr:sp>
    <xdr:clientData/>
  </xdr:oneCellAnchor>
  <xdr:twoCellAnchor>
    <xdr:from>
      <xdr:col>13</xdr:col>
      <xdr:colOff>663575</xdr:colOff>
      <xdr:row>55</xdr:row>
      <xdr:rowOff>142232</xdr:rowOff>
    </xdr:from>
    <xdr:to>
      <xdr:col>14</xdr:col>
      <xdr:colOff>79375</xdr:colOff>
      <xdr:row>56</xdr:row>
      <xdr:rowOff>72382</xdr:rowOff>
    </xdr:to>
    <xdr:sp macro="" textlink="">
      <xdr:nvSpPr>
        <xdr:cNvPr id="371" name="円/楕円 370"/>
        <xdr:cNvSpPr/>
      </xdr:nvSpPr>
      <xdr:spPr>
        <a:xfrm>
          <a:off x="9588500" y="9571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54</xdr:row>
      <xdr:rowOff>88909</xdr:rowOff>
    </xdr:from>
    <xdr:ext cx="534377" cy="259045"/>
    <xdr:sp macro="" textlink="">
      <xdr:nvSpPr>
        <xdr:cNvPr id="372" name="テキスト ボックス 371"/>
        <xdr:cNvSpPr txBox="1"/>
      </xdr:nvSpPr>
      <xdr:spPr>
        <a:xfrm>
          <a:off x="9372111" y="9347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20,167</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43706</xdr:rowOff>
    </xdr:from>
    <xdr:to>
      <xdr:col>12</xdr:col>
      <xdr:colOff>561975</xdr:colOff>
      <xdr:row>56</xdr:row>
      <xdr:rowOff>145306</xdr:rowOff>
    </xdr:to>
    <xdr:sp macro="" textlink="">
      <xdr:nvSpPr>
        <xdr:cNvPr id="373" name="円/楕円 372"/>
        <xdr:cNvSpPr/>
      </xdr:nvSpPr>
      <xdr:spPr>
        <a:xfrm>
          <a:off x="8699500" y="9644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54</xdr:row>
      <xdr:rowOff>161833</xdr:rowOff>
    </xdr:from>
    <xdr:ext cx="534377" cy="259045"/>
    <xdr:sp macro="" textlink="">
      <xdr:nvSpPr>
        <xdr:cNvPr id="374" name="テキスト ボックス 373"/>
        <xdr:cNvSpPr txBox="1"/>
      </xdr:nvSpPr>
      <xdr:spPr>
        <a:xfrm>
          <a:off x="8483111" y="9420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16,977</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81493</xdr:rowOff>
    </xdr:from>
    <xdr:to>
      <xdr:col>11</xdr:col>
      <xdr:colOff>358775</xdr:colOff>
      <xdr:row>57</xdr:row>
      <xdr:rowOff>11643</xdr:rowOff>
    </xdr:to>
    <xdr:sp macro="" textlink="">
      <xdr:nvSpPr>
        <xdr:cNvPr id="375" name="円/楕円 374"/>
        <xdr:cNvSpPr/>
      </xdr:nvSpPr>
      <xdr:spPr>
        <a:xfrm>
          <a:off x="7810500" y="9682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28170</xdr:rowOff>
    </xdr:from>
    <xdr:ext cx="534377" cy="259045"/>
    <xdr:sp macro="" textlink="">
      <xdr:nvSpPr>
        <xdr:cNvPr id="376" name="テキスト ボックス 375"/>
        <xdr:cNvSpPr txBox="1"/>
      </xdr:nvSpPr>
      <xdr:spPr>
        <a:xfrm>
          <a:off x="7594111" y="9457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15,324</a:t>
          </a:r>
          <a:endParaRPr kumimoji="1" lang="ja-JP" altLang="en-US" sz="1000" b="1">
            <a:solidFill>
              <a:srgbClr val="FF0000"/>
            </a:solidFill>
            <a:latin typeface="ＭＳ Ｐゴシック"/>
          </a:endParaRPr>
        </a:p>
      </xdr:txBody>
    </xdr:sp>
    <xdr:clientData/>
  </xdr:oneCellAnchor>
  <xdr:twoCellAnchor>
    <xdr:from>
      <xdr:col>10</xdr:col>
      <xdr:colOff>53975</xdr:colOff>
      <xdr:row>55</xdr:row>
      <xdr:rowOff>77173</xdr:rowOff>
    </xdr:from>
    <xdr:to>
      <xdr:col>10</xdr:col>
      <xdr:colOff>155575</xdr:colOff>
      <xdr:row>56</xdr:row>
      <xdr:rowOff>7323</xdr:rowOff>
    </xdr:to>
    <xdr:sp macro="" textlink="">
      <xdr:nvSpPr>
        <xdr:cNvPr id="377" name="円/楕円 376"/>
        <xdr:cNvSpPr/>
      </xdr:nvSpPr>
      <xdr:spPr>
        <a:xfrm>
          <a:off x="6921500" y="9506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23850</xdr:rowOff>
    </xdr:from>
    <xdr:ext cx="534377" cy="259045"/>
    <xdr:sp macro="" textlink="">
      <xdr:nvSpPr>
        <xdr:cNvPr id="378" name="テキスト ボックス 377"/>
        <xdr:cNvSpPr txBox="1"/>
      </xdr:nvSpPr>
      <xdr:spPr>
        <a:xfrm>
          <a:off x="6705111" y="9282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23,013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7,698</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0" name="テキスト ボックス 399"/>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2" name="テキスト ボックス 401"/>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88004</xdr:rowOff>
    </xdr:from>
    <xdr:to>
      <xdr:col>15</xdr:col>
      <xdr:colOff>180340</xdr:colOff>
      <xdr:row>79</xdr:row>
      <xdr:rowOff>41207</xdr:rowOff>
    </xdr:to>
    <xdr:cxnSp macro="">
      <xdr:nvCxnSpPr>
        <xdr:cNvPr id="404" name="直線コネクタ 403"/>
        <xdr:cNvCxnSpPr/>
      </xdr:nvCxnSpPr>
      <xdr:spPr>
        <a:xfrm flipV="1">
          <a:off x="10475595" y="12089504"/>
          <a:ext cx="1270" cy="14962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45034</xdr:rowOff>
    </xdr:from>
    <xdr:ext cx="469744" cy="259045"/>
    <xdr:sp macro="" textlink="">
      <xdr:nvSpPr>
        <xdr:cNvPr id="405" name="商工費最小値テキスト"/>
        <xdr:cNvSpPr txBox="1"/>
      </xdr:nvSpPr>
      <xdr:spPr>
        <a:xfrm>
          <a:off x="10528300" y="13589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1,766</a:t>
          </a:r>
          <a:endParaRPr kumimoji="1" lang="ja-JP" altLang="en-US" sz="1000" b="1">
            <a:latin typeface="ＭＳ Ｐゴシック"/>
          </a:endParaRPr>
        </a:p>
      </xdr:txBody>
    </xdr:sp>
    <xdr:clientData/>
  </xdr:oneCellAnchor>
  <xdr:twoCellAnchor>
    <xdr:from>
      <xdr:col>15</xdr:col>
      <xdr:colOff>92075</xdr:colOff>
      <xdr:row>79</xdr:row>
      <xdr:rowOff>41207</xdr:rowOff>
    </xdr:from>
    <xdr:to>
      <xdr:col>15</xdr:col>
      <xdr:colOff>269875</xdr:colOff>
      <xdr:row>79</xdr:row>
      <xdr:rowOff>41207</xdr:rowOff>
    </xdr:to>
    <xdr:cxnSp macro="">
      <xdr:nvCxnSpPr>
        <xdr:cNvPr id="406" name="直線コネクタ 405"/>
        <xdr:cNvCxnSpPr/>
      </xdr:nvCxnSpPr>
      <xdr:spPr>
        <a:xfrm>
          <a:off x="10388600" y="13585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34681</xdr:rowOff>
    </xdr:from>
    <xdr:ext cx="534377" cy="259045"/>
    <xdr:sp macro="" textlink="">
      <xdr:nvSpPr>
        <xdr:cNvPr id="407" name="商工費最大値テキスト"/>
        <xdr:cNvSpPr txBox="1"/>
      </xdr:nvSpPr>
      <xdr:spPr>
        <a:xfrm>
          <a:off x="10528300" y="11864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47,583</a:t>
          </a:r>
          <a:endParaRPr kumimoji="1" lang="ja-JP" altLang="en-US" sz="1000" b="1">
            <a:latin typeface="ＭＳ Ｐゴシック"/>
          </a:endParaRPr>
        </a:p>
      </xdr:txBody>
    </xdr:sp>
    <xdr:clientData/>
  </xdr:oneCellAnchor>
  <xdr:twoCellAnchor>
    <xdr:from>
      <xdr:col>15</xdr:col>
      <xdr:colOff>92075</xdr:colOff>
      <xdr:row>70</xdr:row>
      <xdr:rowOff>88004</xdr:rowOff>
    </xdr:from>
    <xdr:to>
      <xdr:col>15</xdr:col>
      <xdr:colOff>269875</xdr:colOff>
      <xdr:row>70</xdr:row>
      <xdr:rowOff>88004</xdr:rowOff>
    </xdr:to>
    <xdr:cxnSp macro="">
      <xdr:nvCxnSpPr>
        <xdr:cNvPr id="408" name="直線コネクタ 407"/>
        <xdr:cNvCxnSpPr/>
      </xdr:nvCxnSpPr>
      <xdr:spPr>
        <a:xfrm>
          <a:off x="10388600" y="120895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76</xdr:row>
      <xdr:rowOff>99892</xdr:rowOff>
    </xdr:from>
    <xdr:to>
      <xdr:col>15</xdr:col>
      <xdr:colOff>180975</xdr:colOff>
      <xdr:row>78</xdr:row>
      <xdr:rowOff>123175</xdr:rowOff>
    </xdr:to>
    <xdr:cxnSp macro="">
      <xdr:nvCxnSpPr>
        <xdr:cNvPr id="409" name="直線コネクタ 408"/>
        <xdr:cNvCxnSpPr/>
      </xdr:nvCxnSpPr>
      <xdr:spPr>
        <a:xfrm flipV="1">
          <a:off x="9639300" y="13130092"/>
          <a:ext cx="838200" cy="366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31698</xdr:rowOff>
    </xdr:from>
    <xdr:ext cx="534377" cy="259045"/>
    <xdr:sp macro="" textlink="">
      <xdr:nvSpPr>
        <xdr:cNvPr id="410" name="商工費平均値テキスト"/>
        <xdr:cNvSpPr txBox="1"/>
      </xdr:nvSpPr>
      <xdr:spPr>
        <a:xfrm>
          <a:off x="10528300" y="132333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10,341</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53271</xdr:rowOff>
    </xdr:from>
    <xdr:to>
      <xdr:col>15</xdr:col>
      <xdr:colOff>231775</xdr:colOff>
      <xdr:row>77</xdr:row>
      <xdr:rowOff>154871</xdr:rowOff>
    </xdr:to>
    <xdr:sp macro="" textlink="">
      <xdr:nvSpPr>
        <xdr:cNvPr id="411" name="フローチャート : 判断 410"/>
        <xdr:cNvSpPr/>
      </xdr:nvSpPr>
      <xdr:spPr>
        <a:xfrm>
          <a:off x="10426700" y="13254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110440</xdr:rowOff>
    </xdr:from>
    <xdr:to>
      <xdr:col>14</xdr:col>
      <xdr:colOff>28575</xdr:colOff>
      <xdr:row>78</xdr:row>
      <xdr:rowOff>123175</xdr:rowOff>
    </xdr:to>
    <xdr:cxnSp macro="">
      <xdr:nvCxnSpPr>
        <xdr:cNvPr id="412" name="直線コネクタ 411"/>
        <xdr:cNvCxnSpPr/>
      </xdr:nvCxnSpPr>
      <xdr:spPr>
        <a:xfrm>
          <a:off x="8750300" y="13483540"/>
          <a:ext cx="889000" cy="1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39326</xdr:rowOff>
    </xdr:from>
    <xdr:to>
      <xdr:col>14</xdr:col>
      <xdr:colOff>79375</xdr:colOff>
      <xdr:row>78</xdr:row>
      <xdr:rowOff>140926</xdr:rowOff>
    </xdr:to>
    <xdr:sp macro="" textlink="">
      <xdr:nvSpPr>
        <xdr:cNvPr id="413" name="フローチャート : 判断 412"/>
        <xdr:cNvSpPr/>
      </xdr:nvSpPr>
      <xdr:spPr>
        <a:xfrm>
          <a:off x="9588500" y="13412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157453</xdr:rowOff>
    </xdr:from>
    <xdr:ext cx="469744" cy="259045"/>
    <xdr:sp macro="" textlink="">
      <xdr:nvSpPr>
        <xdr:cNvPr id="414" name="テキスト ボックス 413"/>
        <xdr:cNvSpPr txBox="1"/>
      </xdr:nvSpPr>
      <xdr:spPr>
        <a:xfrm>
          <a:off x="9404427" y="13187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110440</xdr:rowOff>
    </xdr:from>
    <xdr:to>
      <xdr:col>12</xdr:col>
      <xdr:colOff>511175</xdr:colOff>
      <xdr:row>78</xdr:row>
      <xdr:rowOff>124417</xdr:rowOff>
    </xdr:to>
    <xdr:cxnSp macro="">
      <xdr:nvCxnSpPr>
        <xdr:cNvPr id="415" name="直線コネクタ 414"/>
        <xdr:cNvCxnSpPr/>
      </xdr:nvCxnSpPr>
      <xdr:spPr>
        <a:xfrm flipV="1">
          <a:off x="7861300" y="13483540"/>
          <a:ext cx="889000" cy="13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31032</xdr:rowOff>
    </xdr:from>
    <xdr:to>
      <xdr:col>12</xdr:col>
      <xdr:colOff>561975</xdr:colOff>
      <xdr:row>78</xdr:row>
      <xdr:rowOff>132632</xdr:rowOff>
    </xdr:to>
    <xdr:sp macro="" textlink="">
      <xdr:nvSpPr>
        <xdr:cNvPr id="416" name="フローチャート : 判断 415"/>
        <xdr:cNvSpPr/>
      </xdr:nvSpPr>
      <xdr:spPr>
        <a:xfrm>
          <a:off x="8699500" y="1340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149159</xdr:rowOff>
    </xdr:from>
    <xdr:ext cx="469744" cy="259045"/>
    <xdr:sp macro="" textlink="">
      <xdr:nvSpPr>
        <xdr:cNvPr id="417" name="テキスト ボックス 416"/>
        <xdr:cNvSpPr txBox="1"/>
      </xdr:nvSpPr>
      <xdr:spPr>
        <a:xfrm>
          <a:off x="8515427" y="13179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5,772</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124417</xdr:rowOff>
    </xdr:from>
    <xdr:to>
      <xdr:col>11</xdr:col>
      <xdr:colOff>307975</xdr:colOff>
      <xdr:row>78</xdr:row>
      <xdr:rowOff>136598</xdr:rowOff>
    </xdr:to>
    <xdr:cxnSp macro="">
      <xdr:nvCxnSpPr>
        <xdr:cNvPr id="418" name="直線コネクタ 417"/>
        <xdr:cNvCxnSpPr/>
      </xdr:nvCxnSpPr>
      <xdr:spPr>
        <a:xfrm flipV="1">
          <a:off x="6972300" y="13497517"/>
          <a:ext cx="889000" cy="12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53173</xdr:rowOff>
    </xdr:from>
    <xdr:to>
      <xdr:col>11</xdr:col>
      <xdr:colOff>358775</xdr:colOff>
      <xdr:row>78</xdr:row>
      <xdr:rowOff>154773</xdr:rowOff>
    </xdr:to>
    <xdr:sp macro="" textlink="">
      <xdr:nvSpPr>
        <xdr:cNvPr id="419" name="フローチャート : 判断 418"/>
        <xdr:cNvSpPr/>
      </xdr:nvSpPr>
      <xdr:spPr>
        <a:xfrm>
          <a:off x="7810500" y="13426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171300</xdr:rowOff>
    </xdr:from>
    <xdr:ext cx="469744" cy="259045"/>
    <xdr:sp macro="" textlink="">
      <xdr:nvSpPr>
        <xdr:cNvPr id="420" name="テキスト ボックス 419"/>
        <xdr:cNvSpPr txBox="1"/>
      </xdr:nvSpPr>
      <xdr:spPr>
        <a:xfrm>
          <a:off x="7626427" y="13201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53076</xdr:rowOff>
    </xdr:from>
    <xdr:to>
      <xdr:col>10</xdr:col>
      <xdr:colOff>155575</xdr:colOff>
      <xdr:row>78</xdr:row>
      <xdr:rowOff>154676</xdr:rowOff>
    </xdr:to>
    <xdr:sp macro="" textlink="">
      <xdr:nvSpPr>
        <xdr:cNvPr id="421" name="フローチャート : 判断 420"/>
        <xdr:cNvSpPr/>
      </xdr:nvSpPr>
      <xdr:spPr>
        <a:xfrm>
          <a:off x="6921500" y="1342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171203</xdr:rowOff>
    </xdr:from>
    <xdr:ext cx="469744" cy="259045"/>
    <xdr:sp macro="" textlink="">
      <xdr:nvSpPr>
        <xdr:cNvPr id="422" name="テキスト ボックス 421"/>
        <xdr:cNvSpPr txBox="1"/>
      </xdr:nvSpPr>
      <xdr:spPr>
        <a:xfrm>
          <a:off x="6737427" y="1320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49092</xdr:rowOff>
    </xdr:from>
    <xdr:to>
      <xdr:col>15</xdr:col>
      <xdr:colOff>231775</xdr:colOff>
      <xdr:row>76</xdr:row>
      <xdr:rowOff>150692</xdr:rowOff>
    </xdr:to>
    <xdr:sp macro="" textlink="">
      <xdr:nvSpPr>
        <xdr:cNvPr id="428" name="円/楕円 427"/>
        <xdr:cNvSpPr/>
      </xdr:nvSpPr>
      <xdr:spPr>
        <a:xfrm>
          <a:off x="10426700" y="13079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75</xdr:row>
      <xdr:rowOff>71968</xdr:rowOff>
    </xdr:from>
    <xdr:ext cx="534377" cy="259045"/>
    <xdr:sp macro="" textlink="">
      <xdr:nvSpPr>
        <xdr:cNvPr id="429" name="商工費該当値テキスト"/>
        <xdr:cNvSpPr txBox="1"/>
      </xdr:nvSpPr>
      <xdr:spPr>
        <a:xfrm>
          <a:off x="10528300" y="12930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15,719</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72375</xdr:rowOff>
    </xdr:from>
    <xdr:to>
      <xdr:col>14</xdr:col>
      <xdr:colOff>79375</xdr:colOff>
      <xdr:row>79</xdr:row>
      <xdr:rowOff>2525</xdr:rowOff>
    </xdr:to>
    <xdr:sp macro="" textlink="">
      <xdr:nvSpPr>
        <xdr:cNvPr id="430" name="円/楕円 429"/>
        <xdr:cNvSpPr/>
      </xdr:nvSpPr>
      <xdr:spPr>
        <a:xfrm>
          <a:off x="9588500" y="1344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78</xdr:row>
      <xdr:rowOff>165102</xdr:rowOff>
    </xdr:from>
    <xdr:ext cx="469744" cy="259045"/>
    <xdr:sp macro="" textlink="">
      <xdr:nvSpPr>
        <xdr:cNvPr id="431" name="テキスト ボックス 430"/>
        <xdr:cNvSpPr txBox="1"/>
      </xdr:nvSpPr>
      <xdr:spPr>
        <a:xfrm>
          <a:off x="9404427" y="13538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4,506</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59640</xdr:rowOff>
    </xdr:from>
    <xdr:to>
      <xdr:col>12</xdr:col>
      <xdr:colOff>561975</xdr:colOff>
      <xdr:row>78</xdr:row>
      <xdr:rowOff>161240</xdr:rowOff>
    </xdr:to>
    <xdr:sp macro="" textlink="">
      <xdr:nvSpPr>
        <xdr:cNvPr id="432" name="円/楕円 431"/>
        <xdr:cNvSpPr/>
      </xdr:nvSpPr>
      <xdr:spPr>
        <a:xfrm>
          <a:off x="8699500" y="1343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152367</xdr:rowOff>
    </xdr:from>
    <xdr:ext cx="469744" cy="259045"/>
    <xdr:sp macro="" textlink="">
      <xdr:nvSpPr>
        <xdr:cNvPr id="433" name="テキスト ボックス 432"/>
        <xdr:cNvSpPr txBox="1"/>
      </xdr:nvSpPr>
      <xdr:spPr>
        <a:xfrm>
          <a:off x="8515427" y="1352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4,896</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73617</xdr:rowOff>
    </xdr:from>
    <xdr:to>
      <xdr:col>11</xdr:col>
      <xdr:colOff>358775</xdr:colOff>
      <xdr:row>79</xdr:row>
      <xdr:rowOff>3767</xdr:rowOff>
    </xdr:to>
    <xdr:sp macro="" textlink="">
      <xdr:nvSpPr>
        <xdr:cNvPr id="434" name="円/楕円 433"/>
        <xdr:cNvSpPr/>
      </xdr:nvSpPr>
      <xdr:spPr>
        <a:xfrm>
          <a:off x="7810500" y="13446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78</xdr:row>
      <xdr:rowOff>166344</xdr:rowOff>
    </xdr:from>
    <xdr:ext cx="469744" cy="259045"/>
    <xdr:sp macro="" textlink="">
      <xdr:nvSpPr>
        <xdr:cNvPr id="435" name="テキスト ボックス 434"/>
        <xdr:cNvSpPr txBox="1"/>
      </xdr:nvSpPr>
      <xdr:spPr>
        <a:xfrm>
          <a:off x="7626427" y="1353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4,468</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85798</xdr:rowOff>
    </xdr:from>
    <xdr:to>
      <xdr:col>10</xdr:col>
      <xdr:colOff>155575</xdr:colOff>
      <xdr:row>79</xdr:row>
      <xdr:rowOff>15948</xdr:rowOff>
    </xdr:to>
    <xdr:sp macro="" textlink="">
      <xdr:nvSpPr>
        <xdr:cNvPr id="436" name="円/楕円 435"/>
        <xdr:cNvSpPr/>
      </xdr:nvSpPr>
      <xdr:spPr>
        <a:xfrm>
          <a:off x="6921500" y="13458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7075</xdr:rowOff>
    </xdr:from>
    <xdr:ext cx="469744" cy="259045"/>
    <xdr:sp macro="" textlink="">
      <xdr:nvSpPr>
        <xdr:cNvPr id="437" name="テキスト ボックス 436"/>
        <xdr:cNvSpPr txBox="1"/>
      </xdr:nvSpPr>
      <xdr:spPr>
        <a:xfrm>
          <a:off x="6737427" y="1355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4,095</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32/51</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50,037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51" name="テキスト ボックス 450"/>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3" name="テキスト ボックス 452"/>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5" name="テキスト ボックス 454"/>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57" name="テキスト ボックス 456"/>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59" name="テキスト ボックス 45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96320</xdr:rowOff>
    </xdr:from>
    <xdr:to>
      <xdr:col>15</xdr:col>
      <xdr:colOff>180340</xdr:colOff>
      <xdr:row>98</xdr:row>
      <xdr:rowOff>55918</xdr:rowOff>
    </xdr:to>
    <xdr:cxnSp macro="">
      <xdr:nvCxnSpPr>
        <xdr:cNvPr id="461" name="直線コネクタ 460"/>
        <xdr:cNvCxnSpPr/>
      </xdr:nvCxnSpPr>
      <xdr:spPr>
        <a:xfrm flipV="1">
          <a:off x="10475595" y="15698270"/>
          <a:ext cx="1270" cy="1159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59745</xdr:rowOff>
    </xdr:from>
    <xdr:ext cx="534377" cy="259045"/>
    <xdr:sp macro="" textlink="">
      <xdr:nvSpPr>
        <xdr:cNvPr id="462" name="土木費最小値テキスト"/>
        <xdr:cNvSpPr txBox="1"/>
      </xdr:nvSpPr>
      <xdr:spPr>
        <a:xfrm>
          <a:off x="10528300" y="16861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20,995</a:t>
          </a:r>
          <a:endParaRPr kumimoji="1" lang="ja-JP" altLang="en-US" sz="1000" b="1">
            <a:latin typeface="ＭＳ Ｐゴシック"/>
          </a:endParaRPr>
        </a:p>
      </xdr:txBody>
    </xdr:sp>
    <xdr:clientData/>
  </xdr:oneCellAnchor>
  <xdr:twoCellAnchor>
    <xdr:from>
      <xdr:col>15</xdr:col>
      <xdr:colOff>92075</xdr:colOff>
      <xdr:row>98</xdr:row>
      <xdr:rowOff>55918</xdr:rowOff>
    </xdr:from>
    <xdr:to>
      <xdr:col>15</xdr:col>
      <xdr:colOff>269875</xdr:colOff>
      <xdr:row>98</xdr:row>
      <xdr:rowOff>55918</xdr:rowOff>
    </xdr:to>
    <xdr:cxnSp macro="">
      <xdr:nvCxnSpPr>
        <xdr:cNvPr id="463" name="直線コネクタ 462"/>
        <xdr:cNvCxnSpPr/>
      </xdr:nvCxnSpPr>
      <xdr:spPr>
        <a:xfrm>
          <a:off x="10388600" y="16858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42997</xdr:rowOff>
    </xdr:from>
    <xdr:ext cx="599010" cy="259045"/>
    <xdr:sp macro="" textlink="">
      <xdr:nvSpPr>
        <xdr:cNvPr id="464" name="土木費最大値テキスト"/>
        <xdr:cNvSpPr txBox="1"/>
      </xdr:nvSpPr>
      <xdr:spPr>
        <a:xfrm>
          <a:off x="10528300" y="15473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173,193</a:t>
          </a:r>
          <a:endParaRPr kumimoji="1" lang="ja-JP" altLang="en-US" sz="1000" b="1">
            <a:latin typeface="ＭＳ Ｐゴシック"/>
          </a:endParaRPr>
        </a:p>
      </xdr:txBody>
    </xdr:sp>
    <xdr:clientData/>
  </xdr:oneCellAnchor>
  <xdr:twoCellAnchor>
    <xdr:from>
      <xdr:col>15</xdr:col>
      <xdr:colOff>92075</xdr:colOff>
      <xdr:row>91</xdr:row>
      <xdr:rowOff>96320</xdr:rowOff>
    </xdr:from>
    <xdr:to>
      <xdr:col>15</xdr:col>
      <xdr:colOff>269875</xdr:colOff>
      <xdr:row>91</xdr:row>
      <xdr:rowOff>96320</xdr:rowOff>
    </xdr:to>
    <xdr:cxnSp macro="">
      <xdr:nvCxnSpPr>
        <xdr:cNvPr id="465" name="直線コネクタ 464"/>
        <xdr:cNvCxnSpPr/>
      </xdr:nvCxnSpPr>
      <xdr:spPr>
        <a:xfrm>
          <a:off x="10388600" y="156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136971</xdr:rowOff>
    </xdr:from>
    <xdr:to>
      <xdr:col>15</xdr:col>
      <xdr:colOff>180975</xdr:colOff>
      <xdr:row>97</xdr:row>
      <xdr:rowOff>147876</xdr:rowOff>
    </xdr:to>
    <xdr:cxnSp macro="">
      <xdr:nvCxnSpPr>
        <xdr:cNvPr id="466" name="直線コネクタ 465"/>
        <xdr:cNvCxnSpPr/>
      </xdr:nvCxnSpPr>
      <xdr:spPr>
        <a:xfrm flipV="1">
          <a:off x="9639300" y="16767621"/>
          <a:ext cx="838200" cy="10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71452</xdr:rowOff>
    </xdr:from>
    <xdr:ext cx="534377" cy="259045"/>
    <xdr:sp macro="" textlink="">
      <xdr:nvSpPr>
        <xdr:cNvPr id="467" name="土木費平均値テキスト"/>
        <xdr:cNvSpPr txBox="1"/>
      </xdr:nvSpPr>
      <xdr:spPr>
        <a:xfrm>
          <a:off x="10528300" y="165306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37,792</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48575</xdr:rowOff>
    </xdr:from>
    <xdr:to>
      <xdr:col>15</xdr:col>
      <xdr:colOff>231775</xdr:colOff>
      <xdr:row>97</xdr:row>
      <xdr:rowOff>150175</xdr:rowOff>
    </xdr:to>
    <xdr:sp macro="" textlink="">
      <xdr:nvSpPr>
        <xdr:cNvPr id="468" name="フローチャート : 判断 467"/>
        <xdr:cNvSpPr/>
      </xdr:nvSpPr>
      <xdr:spPr>
        <a:xfrm>
          <a:off x="10426700" y="1667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40411</xdr:rowOff>
    </xdr:from>
    <xdr:to>
      <xdr:col>14</xdr:col>
      <xdr:colOff>28575</xdr:colOff>
      <xdr:row>97</xdr:row>
      <xdr:rowOff>147876</xdr:rowOff>
    </xdr:to>
    <xdr:cxnSp macro="">
      <xdr:nvCxnSpPr>
        <xdr:cNvPr id="469" name="直線コネクタ 468"/>
        <xdr:cNvCxnSpPr/>
      </xdr:nvCxnSpPr>
      <xdr:spPr>
        <a:xfrm>
          <a:off x="8750300" y="16671061"/>
          <a:ext cx="889000" cy="107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36740</xdr:rowOff>
    </xdr:from>
    <xdr:to>
      <xdr:col>14</xdr:col>
      <xdr:colOff>79375</xdr:colOff>
      <xdr:row>97</xdr:row>
      <xdr:rowOff>138340</xdr:rowOff>
    </xdr:to>
    <xdr:sp macro="" textlink="">
      <xdr:nvSpPr>
        <xdr:cNvPr id="470" name="フローチャート : 判断 469"/>
        <xdr:cNvSpPr/>
      </xdr:nvSpPr>
      <xdr:spPr>
        <a:xfrm>
          <a:off x="9588500" y="1666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154867</xdr:rowOff>
    </xdr:from>
    <xdr:ext cx="534377" cy="259045"/>
    <xdr:sp macro="" textlink="">
      <xdr:nvSpPr>
        <xdr:cNvPr id="471" name="テキスト ボックス 470"/>
        <xdr:cNvSpPr txBox="1"/>
      </xdr:nvSpPr>
      <xdr:spPr>
        <a:xfrm>
          <a:off x="9372111" y="1644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39,345</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40411</xdr:rowOff>
    </xdr:from>
    <xdr:to>
      <xdr:col>12</xdr:col>
      <xdr:colOff>511175</xdr:colOff>
      <xdr:row>97</xdr:row>
      <xdr:rowOff>147236</xdr:rowOff>
    </xdr:to>
    <xdr:cxnSp macro="">
      <xdr:nvCxnSpPr>
        <xdr:cNvPr id="472" name="直線コネクタ 471"/>
        <xdr:cNvCxnSpPr/>
      </xdr:nvCxnSpPr>
      <xdr:spPr>
        <a:xfrm flipV="1">
          <a:off x="7861300" y="16671061"/>
          <a:ext cx="889000" cy="106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17889</xdr:rowOff>
    </xdr:from>
    <xdr:to>
      <xdr:col>12</xdr:col>
      <xdr:colOff>561975</xdr:colOff>
      <xdr:row>97</xdr:row>
      <xdr:rowOff>119489</xdr:rowOff>
    </xdr:to>
    <xdr:sp macro="" textlink="">
      <xdr:nvSpPr>
        <xdr:cNvPr id="473" name="フローチャート : 判断 472"/>
        <xdr:cNvSpPr/>
      </xdr:nvSpPr>
      <xdr:spPr>
        <a:xfrm>
          <a:off x="8699500" y="16648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110616</xdr:rowOff>
    </xdr:from>
    <xdr:ext cx="534377" cy="259045"/>
    <xdr:sp macro="" textlink="">
      <xdr:nvSpPr>
        <xdr:cNvPr id="474" name="テキスト ボックス 473"/>
        <xdr:cNvSpPr txBox="1"/>
      </xdr:nvSpPr>
      <xdr:spPr>
        <a:xfrm>
          <a:off x="8483111" y="16741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41,819</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147236</xdr:rowOff>
    </xdr:from>
    <xdr:to>
      <xdr:col>11</xdr:col>
      <xdr:colOff>307975</xdr:colOff>
      <xdr:row>98</xdr:row>
      <xdr:rowOff>10350</xdr:rowOff>
    </xdr:to>
    <xdr:cxnSp macro="">
      <xdr:nvCxnSpPr>
        <xdr:cNvPr id="475" name="直線コネクタ 474"/>
        <xdr:cNvCxnSpPr/>
      </xdr:nvCxnSpPr>
      <xdr:spPr>
        <a:xfrm flipV="1">
          <a:off x="6972300" y="16777886"/>
          <a:ext cx="889000" cy="3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54237</xdr:rowOff>
    </xdr:from>
    <xdr:to>
      <xdr:col>11</xdr:col>
      <xdr:colOff>358775</xdr:colOff>
      <xdr:row>97</xdr:row>
      <xdr:rowOff>155837</xdr:rowOff>
    </xdr:to>
    <xdr:sp macro="" textlink="">
      <xdr:nvSpPr>
        <xdr:cNvPr id="476" name="フローチャート : 判断 475"/>
        <xdr:cNvSpPr/>
      </xdr:nvSpPr>
      <xdr:spPr>
        <a:xfrm>
          <a:off x="7810500" y="16684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914</xdr:rowOff>
    </xdr:from>
    <xdr:ext cx="534377" cy="259045"/>
    <xdr:sp macro="" textlink="">
      <xdr:nvSpPr>
        <xdr:cNvPr id="477" name="テキスト ボックス 476"/>
        <xdr:cNvSpPr txBox="1"/>
      </xdr:nvSpPr>
      <xdr:spPr>
        <a:xfrm>
          <a:off x="7594111" y="16460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37,049</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56248</xdr:rowOff>
    </xdr:from>
    <xdr:to>
      <xdr:col>10</xdr:col>
      <xdr:colOff>155575</xdr:colOff>
      <xdr:row>97</xdr:row>
      <xdr:rowOff>157848</xdr:rowOff>
    </xdr:to>
    <xdr:sp macro="" textlink="">
      <xdr:nvSpPr>
        <xdr:cNvPr id="478" name="フローチャート : 判断 477"/>
        <xdr:cNvSpPr/>
      </xdr:nvSpPr>
      <xdr:spPr>
        <a:xfrm>
          <a:off x="6921500" y="16686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2925</xdr:rowOff>
    </xdr:from>
    <xdr:ext cx="534377" cy="259045"/>
    <xdr:sp macro="" textlink="">
      <xdr:nvSpPr>
        <xdr:cNvPr id="479" name="テキスト ボックス 478"/>
        <xdr:cNvSpPr txBox="1"/>
      </xdr:nvSpPr>
      <xdr:spPr>
        <a:xfrm>
          <a:off x="6705111" y="16462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36,785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86171</xdr:rowOff>
    </xdr:from>
    <xdr:to>
      <xdr:col>15</xdr:col>
      <xdr:colOff>231775</xdr:colOff>
      <xdr:row>98</xdr:row>
      <xdr:rowOff>16321</xdr:rowOff>
    </xdr:to>
    <xdr:sp macro="" textlink="">
      <xdr:nvSpPr>
        <xdr:cNvPr id="485" name="円/楕円 484"/>
        <xdr:cNvSpPr/>
      </xdr:nvSpPr>
      <xdr:spPr>
        <a:xfrm>
          <a:off x="10426700" y="16716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27001</xdr:rowOff>
    </xdr:from>
    <xdr:ext cx="534377" cy="259045"/>
    <xdr:sp macro="" textlink="">
      <xdr:nvSpPr>
        <xdr:cNvPr id="486" name="土木費該当値テキスト"/>
        <xdr:cNvSpPr txBox="1"/>
      </xdr:nvSpPr>
      <xdr:spPr>
        <a:xfrm>
          <a:off x="10528300" y="16657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32,858</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97076</xdr:rowOff>
    </xdr:from>
    <xdr:to>
      <xdr:col>14</xdr:col>
      <xdr:colOff>79375</xdr:colOff>
      <xdr:row>98</xdr:row>
      <xdr:rowOff>27226</xdr:rowOff>
    </xdr:to>
    <xdr:sp macro="" textlink="">
      <xdr:nvSpPr>
        <xdr:cNvPr id="487" name="円/楕円 486"/>
        <xdr:cNvSpPr/>
      </xdr:nvSpPr>
      <xdr:spPr>
        <a:xfrm>
          <a:off x="9588500" y="1672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18353</xdr:rowOff>
    </xdr:from>
    <xdr:ext cx="534377" cy="259045"/>
    <xdr:sp macro="" textlink="">
      <xdr:nvSpPr>
        <xdr:cNvPr id="488" name="テキスト ボックス 487"/>
        <xdr:cNvSpPr txBox="1"/>
      </xdr:nvSpPr>
      <xdr:spPr>
        <a:xfrm>
          <a:off x="9372111" y="16820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31,427</a:t>
          </a:r>
          <a:endParaRPr kumimoji="1" lang="ja-JP" altLang="en-US" sz="1000" b="1">
            <a:solidFill>
              <a:srgbClr val="FF0000"/>
            </a:solidFill>
            <a:latin typeface="ＭＳ Ｐゴシック"/>
          </a:endParaRPr>
        </a:p>
      </xdr:txBody>
    </xdr:sp>
    <xdr:clientData/>
  </xdr:oneCellAnchor>
  <xdr:twoCellAnchor>
    <xdr:from>
      <xdr:col>12</xdr:col>
      <xdr:colOff>460375</xdr:colOff>
      <xdr:row>96</xdr:row>
      <xdr:rowOff>161061</xdr:rowOff>
    </xdr:from>
    <xdr:to>
      <xdr:col>12</xdr:col>
      <xdr:colOff>561975</xdr:colOff>
      <xdr:row>97</xdr:row>
      <xdr:rowOff>91211</xdr:rowOff>
    </xdr:to>
    <xdr:sp macro="" textlink="">
      <xdr:nvSpPr>
        <xdr:cNvPr id="489" name="円/楕円 488"/>
        <xdr:cNvSpPr/>
      </xdr:nvSpPr>
      <xdr:spPr>
        <a:xfrm>
          <a:off x="8699500" y="16620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107738</xdr:rowOff>
    </xdr:from>
    <xdr:ext cx="534377" cy="259045"/>
    <xdr:sp macro="" textlink="">
      <xdr:nvSpPr>
        <xdr:cNvPr id="490" name="テキスト ボックス 489"/>
        <xdr:cNvSpPr txBox="1"/>
      </xdr:nvSpPr>
      <xdr:spPr>
        <a:xfrm>
          <a:off x="8483111" y="16395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45,530</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96436</xdr:rowOff>
    </xdr:from>
    <xdr:to>
      <xdr:col>11</xdr:col>
      <xdr:colOff>358775</xdr:colOff>
      <xdr:row>98</xdr:row>
      <xdr:rowOff>26586</xdr:rowOff>
    </xdr:to>
    <xdr:sp macro="" textlink="">
      <xdr:nvSpPr>
        <xdr:cNvPr id="491" name="円/楕円 490"/>
        <xdr:cNvSpPr/>
      </xdr:nvSpPr>
      <xdr:spPr>
        <a:xfrm>
          <a:off x="7810500" y="16727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17713</xdr:rowOff>
    </xdr:from>
    <xdr:ext cx="534377" cy="259045"/>
    <xdr:sp macro="" textlink="">
      <xdr:nvSpPr>
        <xdr:cNvPr id="492" name="テキスト ボックス 491"/>
        <xdr:cNvSpPr txBox="1"/>
      </xdr:nvSpPr>
      <xdr:spPr>
        <a:xfrm>
          <a:off x="7594111" y="16819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31,511</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131000</xdr:rowOff>
    </xdr:from>
    <xdr:to>
      <xdr:col>10</xdr:col>
      <xdr:colOff>155575</xdr:colOff>
      <xdr:row>98</xdr:row>
      <xdr:rowOff>61150</xdr:rowOff>
    </xdr:to>
    <xdr:sp macro="" textlink="">
      <xdr:nvSpPr>
        <xdr:cNvPr id="493" name="円/楕円 492"/>
        <xdr:cNvSpPr/>
      </xdr:nvSpPr>
      <xdr:spPr>
        <a:xfrm>
          <a:off x="6921500" y="1676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52277</xdr:rowOff>
    </xdr:from>
    <xdr:ext cx="534377" cy="259045"/>
    <xdr:sp macro="" textlink="">
      <xdr:nvSpPr>
        <xdr:cNvPr id="494" name="テキスト ボックス 493"/>
        <xdr:cNvSpPr txBox="1"/>
      </xdr:nvSpPr>
      <xdr:spPr>
        <a:xfrm>
          <a:off x="6705111" y="16854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26,975</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29/51</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18,604</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505" name="テキスト ボックス 504"/>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39</xdr:row>
      <xdr:rowOff>44450</xdr:rowOff>
    </xdr:from>
    <xdr:to>
      <xdr:col>24</xdr:col>
      <xdr:colOff>644525</xdr:colOff>
      <xdr:row>39</xdr:row>
      <xdr:rowOff>44450</xdr:rowOff>
    </xdr:to>
    <xdr:cxnSp macro="">
      <xdr:nvCxnSpPr>
        <xdr:cNvPr id="506" name="直線コネクタ 505"/>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38</xdr:row>
      <xdr:rowOff>73677</xdr:rowOff>
    </xdr:from>
    <xdr:ext cx="531299" cy="259045"/>
    <xdr:sp macro="" textlink="">
      <xdr:nvSpPr>
        <xdr:cNvPr id="507" name="テキスト ボックス 506"/>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508" name="直線コネクタ 507"/>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509" name="テキスト ボックス 508"/>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510" name="直線コネクタ 509"/>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168927</xdr:rowOff>
    </xdr:from>
    <xdr:ext cx="531299" cy="259045"/>
    <xdr:sp macro="" textlink="">
      <xdr:nvSpPr>
        <xdr:cNvPr id="511" name="テキスト ボックス 510"/>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12" name="直線コネクタ 511"/>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130827</xdr:rowOff>
    </xdr:from>
    <xdr:ext cx="531299" cy="259045"/>
    <xdr:sp macro="" textlink="">
      <xdr:nvSpPr>
        <xdr:cNvPr id="513" name="テキスト ボックス 512"/>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14" name="直線コネクタ 513"/>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92727</xdr:rowOff>
    </xdr:from>
    <xdr:ext cx="531299" cy="259045"/>
    <xdr:sp macro="" textlink="">
      <xdr:nvSpPr>
        <xdr:cNvPr id="515" name="テキスト ボックス 514"/>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17" name="テキスト ボックス 516"/>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8"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36106</xdr:rowOff>
    </xdr:from>
    <xdr:to>
      <xdr:col>23</xdr:col>
      <xdr:colOff>516889</xdr:colOff>
      <xdr:row>38</xdr:row>
      <xdr:rowOff>160807</xdr:rowOff>
    </xdr:to>
    <xdr:cxnSp macro="">
      <xdr:nvCxnSpPr>
        <xdr:cNvPr id="519" name="直線コネクタ 518"/>
        <xdr:cNvCxnSpPr/>
      </xdr:nvCxnSpPr>
      <xdr:spPr>
        <a:xfrm flipV="1">
          <a:off x="16317595" y="5351056"/>
          <a:ext cx="1269" cy="1324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164634</xdr:rowOff>
    </xdr:from>
    <xdr:ext cx="534377" cy="259045"/>
    <xdr:sp macro="" textlink="">
      <xdr:nvSpPr>
        <xdr:cNvPr id="520" name="消防費最小値テキスト"/>
        <xdr:cNvSpPr txBox="1"/>
      </xdr:nvSpPr>
      <xdr:spPr>
        <a:xfrm>
          <a:off x="16370300" y="667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11,446</a:t>
          </a:r>
          <a:endParaRPr kumimoji="1" lang="ja-JP" altLang="en-US" sz="1000" b="1">
            <a:latin typeface="ＭＳ Ｐゴシック"/>
          </a:endParaRPr>
        </a:p>
      </xdr:txBody>
    </xdr:sp>
    <xdr:clientData/>
  </xdr:oneCellAnchor>
  <xdr:twoCellAnchor>
    <xdr:from>
      <xdr:col>23</xdr:col>
      <xdr:colOff>428625</xdr:colOff>
      <xdr:row>38</xdr:row>
      <xdr:rowOff>160807</xdr:rowOff>
    </xdr:from>
    <xdr:to>
      <xdr:col>23</xdr:col>
      <xdr:colOff>606425</xdr:colOff>
      <xdr:row>38</xdr:row>
      <xdr:rowOff>160807</xdr:rowOff>
    </xdr:to>
    <xdr:cxnSp macro="">
      <xdr:nvCxnSpPr>
        <xdr:cNvPr id="521" name="直線コネクタ 520"/>
        <xdr:cNvCxnSpPr/>
      </xdr:nvCxnSpPr>
      <xdr:spPr>
        <a:xfrm>
          <a:off x="16230600" y="6675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154233</xdr:rowOff>
    </xdr:from>
    <xdr:ext cx="534377" cy="259045"/>
    <xdr:sp macro="" textlink="">
      <xdr:nvSpPr>
        <xdr:cNvPr id="522" name="消防費最大値テキスト"/>
        <xdr:cNvSpPr txBox="1"/>
      </xdr:nvSpPr>
      <xdr:spPr>
        <a:xfrm>
          <a:off x="16370300" y="5126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46,219</a:t>
          </a:r>
          <a:endParaRPr kumimoji="1" lang="ja-JP" altLang="en-US" sz="1000" b="1">
            <a:latin typeface="ＭＳ Ｐゴシック"/>
          </a:endParaRPr>
        </a:p>
      </xdr:txBody>
    </xdr:sp>
    <xdr:clientData/>
  </xdr:oneCellAnchor>
  <xdr:twoCellAnchor>
    <xdr:from>
      <xdr:col>23</xdr:col>
      <xdr:colOff>428625</xdr:colOff>
      <xdr:row>31</xdr:row>
      <xdr:rowOff>36106</xdr:rowOff>
    </xdr:from>
    <xdr:to>
      <xdr:col>23</xdr:col>
      <xdr:colOff>606425</xdr:colOff>
      <xdr:row>31</xdr:row>
      <xdr:rowOff>36106</xdr:rowOff>
    </xdr:to>
    <xdr:cxnSp macro="">
      <xdr:nvCxnSpPr>
        <xdr:cNvPr id="523" name="直線コネクタ 522"/>
        <xdr:cNvCxnSpPr/>
      </xdr:nvCxnSpPr>
      <xdr:spPr>
        <a:xfrm>
          <a:off x="16230600" y="5351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157150</xdr:rowOff>
    </xdr:from>
    <xdr:to>
      <xdr:col>23</xdr:col>
      <xdr:colOff>517525</xdr:colOff>
      <xdr:row>38</xdr:row>
      <xdr:rowOff>46317</xdr:rowOff>
    </xdr:to>
    <xdr:cxnSp macro="">
      <xdr:nvCxnSpPr>
        <xdr:cNvPr id="524" name="直線コネクタ 523"/>
        <xdr:cNvCxnSpPr/>
      </xdr:nvCxnSpPr>
      <xdr:spPr>
        <a:xfrm flipV="1">
          <a:off x="15481300" y="6500800"/>
          <a:ext cx="838200" cy="6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1135</xdr:rowOff>
    </xdr:from>
    <xdr:ext cx="534377" cy="259045"/>
    <xdr:sp macro="" textlink="">
      <xdr:nvSpPr>
        <xdr:cNvPr id="525" name="消防費平均値テキスト"/>
        <xdr:cNvSpPr txBox="1"/>
      </xdr:nvSpPr>
      <xdr:spPr>
        <a:xfrm>
          <a:off x="16370300" y="61733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19,404</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149708</xdr:rowOff>
    </xdr:from>
    <xdr:to>
      <xdr:col>23</xdr:col>
      <xdr:colOff>568325</xdr:colOff>
      <xdr:row>37</xdr:row>
      <xdr:rowOff>79858</xdr:rowOff>
    </xdr:to>
    <xdr:sp macro="" textlink="">
      <xdr:nvSpPr>
        <xdr:cNvPr id="526" name="フローチャート : 判断 525"/>
        <xdr:cNvSpPr/>
      </xdr:nvSpPr>
      <xdr:spPr>
        <a:xfrm>
          <a:off x="16268700" y="6321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46317</xdr:rowOff>
    </xdr:from>
    <xdr:to>
      <xdr:col>22</xdr:col>
      <xdr:colOff>365125</xdr:colOff>
      <xdr:row>38</xdr:row>
      <xdr:rowOff>53746</xdr:rowOff>
    </xdr:to>
    <xdr:cxnSp macro="">
      <xdr:nvCxnSpPr>
        <xdr:cNvPr id="527" name="直線コネクタ 526"/>
        <xdr:cNvCxnSpPr/>
      </xdr:nvCxnSpPr>
      <xdr:spPr>
        <a:xfrm flipV="1">
          <a:off x="14592300" y="6561417"/>
          <a:ext cx="889000" cy="7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50495</xdr:rowOff>
    </xdr:from>
    <xdr:to>
      <xdr:col>22</xdr:col>
      <xdr:colOff>415925</xdr:colOff>
      <xdr:row>37</xdr:row>
      <xdr:rowOff>152095</xdr:rowOff>
    </xdr:to>
    <xdr:sp macro="" textlink="">
      <xdr:nvSpPr>
        <xdr:cNvPr id="528" name="フローチャート : 判断 527"/>
        <xdr:cNvSpPr/>
      </xdr:nvSpPr>
      <xdr:spPr>
        <a:xfrm>
          <a:off x="15430500" y="6394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168622</xdr:rowOff>
    </xdr:from>
    <xdr:ext cx="534377" cy="259045"/>
    <xdr:sp macro="" textlink="">
      <xdr:nvSpPr>
        <xdr:cNvPr id="529" name="テキスト ボックス 528"/>
        <xdr:cNvSpPr txBox="1"/>
      </xdr:nvSpPr>
      <xdr:spPr>
        <a:xfrm>
          <a:off x="15214111" y="616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17,508</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53746</xdr:rowOff>
    </xdr:from>
    <xdr:to>
      <xdr:col>21</xdr:col>
      <xdr:colOff>161925</xdr:colOff>
      <xdr:row>38</xdr:row>
      <xdr:rowOff>111430</xdr:rowOff>
    </xdr:to>
    <xdr:cxnSp macro="">
      <xdr:nvCxnSpPr>
        <xdr:cNvPr id="530" name="直線コネクタ 529"/>
        <xdr:cNvCxnSpPr/>
      </xdr:nvCxnSpPr>
      <xdr:spPr>
        <a:xfrm flipV="1">
          <a:off x="13703300" y="6568846"/>
          <a:ext cx="889000" cy="57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98730</xdr:rowOff>
    </xdr:from>
    <xdr:to>
      <xdr:col>21</xdr:col>
      <xdr:colOff>212725</xdr:colOff>
      <xdr:row>38</xdr:row>
      <xdr:rowOff>28880</xdr:rowOff>
    </xdr:to>
    <xdr:sp macro="" textlink="">
      <xdr:nvSpPr>
        <xdr:cNvPr id="531" name="フローチャート : 判断 530"/>
        <xdr:cNvSpPr/>
      </xdr:nvSpPr>
      <xdr:spPr>
        <a:xfrm>
          <a:off x="14541500" y="644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45407</xdr:rowOff>
    </xdr:from>
    <xdr:ext cx="534377" cy="259045"/>
    <xdr:sp macro="" textlink="">
      <xdr:nvSpPr>
        <xdr:cNvPr id="532" name="テキスト ボックス 531"/>
        <xdr:cNvSpPr txBox="1"/>
      </xdr:nvSpPr>
      <xdr:spPr>
        <a:xfrm>
          <a:off x="14325111" y="6217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16,242</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102629</xdr:rowOff>
    </xdr:from>
    <xdr:to>
      <xdr:col>19</xdr:col>
      <xdr:colOff>644525</xdr:colOff>
      <xdr:row>38</xdr:row>
      <xdr:rowOff>111430</xdr:rowOff>
    </xdr:to>
    <xdr:cxnSp macro="">
      <xdr:nvCxnSpPr>
        <xdr:cNvPr id="533" name="直線コネクタ 532"/>
        <xdr:cNvCxnSpPr/>
      </xdr:nvCxnSpPr>
      <xdr:spPr>
        <a:xfrm>
          <a:off x="12814300" y="6617729"/>
          <a:ext cx="889000" cy="8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105016</xdr:rowOff>
    </xdr:from>
    <xdr:to>
      <xdr:col>20</xdr:col>
      <xdr:colOff>9525</xdr:colOff>
      <xdr:row>38</xdr:row>
      <xdr:rowOff>35167</xdr:rowOff>
    </xdr:to>
    <xdr:sp macro="" textlink="">
      <xdr:nvSpPr>
        <xdr:cNvPr id="534" name="フローチャート : 判断 533"/>
        <xdr:cNvSpPr/>
      </xdr:nvSpPr>
      <xdr:spPr>
        <a:xfrm>
          <a:off x="13652500" y="644866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51693</xdr:rowOff>
    </xdr:from>
    <xdr:ext cx="534377" cy="259045"/>
    <xdr:sp macro="" textlink="">
      <xdr:nvSpPr>
        <xdr:cNvPr id="535" name="テキスト ボックス 534"/>
        <xdr:cNvSpPr txBox="1"/>
      </xdr:nvSpPr>
      <xdr:spPr>
        <a:xfrm>
          <a:off x="13436111" y="622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16,077</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136411</xdr:rowOff>
    </xdr:from>
    <xdr:to>
      <xdr:col>18</xdr:col>
      <xdr:colOff>492125</xdr:colOff>
      <xdr:row>38</xdr:row>
      <xdr:rowOff>66560</xdr:rowOff>
    </xdr:to>
    <xdr:sp macro="" textlink="">
      <xdr:nvSpPr>
        <xdr:cNvPr id="536" name="フローチャート : 判断 535"/>
        <xdr:cNvSpPr/>
      </xdr:nvSpPr>
      <xdr:spPr>
        <a:xfrm>
          <a:off x="12763500" y="648006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83088</xdr:rowOff>
    </xdr:from>
    <xdr:ext cx="534377" cy="259045"/>
    <xdr:sp macro="" textlink="">
      <xdr:nvSpPr>
        <xdr:cNvPr id="537" name="テキスト ボックス 536"/>
        <xdr:cNvSpPr txBox="1"/>
      </xdr:nvSpPr>
      <xdr:spPr>
        <a:xfrm>
          <a:off x="12547111" y="6255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106350</xdr:rowOff>
    </xdr:from>
    <xdr:to>
      <xdr:col>23</xdr:col>
      <xdr:colOff>568325</xdr:colOff>
      <xdr:row>38</xdr:row>
      <xdr:rowOff>36500</xdr:rowOff>
    </xdr:to>
    <xdr:sp macro="" textlink="">
      <xdr:nvSpPr>
        <xdr:cNvPr id="543" name="円/楕円 542"/>
        <xdr:cNvSpPr/>
      </xdr:nvSpPr>
      <xdr:spPr>
        <a:xfrm>
          <a:off x="16268700" y="64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84777</xdr:rowOff>
    </xdr:from>
    <xdr:ext cx="534377" cy="259045"/>
    <xdr:sp macro="" textlink="">
      <xdr:nvSpPr>
        <xdr:cNvPr id="544" name="消防費該当値テキスト"/>
        <xdr:cNvSpPr txBox="1"/>
      </xdr:nvSpPr>
      <xdr:spPr>
        <a:xfrm>
          <a:off x="16370300" y="6428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16,042</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166967</xdr:rowOff>
    </xdr:from>
    <xdr:to>
      <xdr:col>22</xdr:col>
      <xdr:colOff>415925</xdr:colOff>
      <xdr:row>38</xdr:row>
      <xdr:rowOff>97117</xdr:rowOff>
    </xdr:to>
    <xdr:sp macro="" textlink="">
      <xdr:nvSpPr>
        <xdr:cNvPr id="545" name="円/楕円 544"/>
        <xdr:cNvSpPr/>
      </xdr:nvSpPr>
      <xdr:spPr>
        <a:xfrm>
          <a:off x="15430500" y="6510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88244</xdr:rowOff>
    </xdr:from>
    <xdr:ext cx="534377" cy="259045"/>
    <xdr:sp macro="" textlink="">
      <xdr:nvSpPr>
        <xdr:cNvPr id="546" name="テキスト ボックス 545"/>
        <xdr:cNvSpPr txBox="1"/>
      </xdr:nvSpPr>
      <xdr:spPr>
        <a:xfrm>
          <a:off x="15214111" y="6603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14,451</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2946</xdr:rowOff>
    </xdr:from>
    <xdr:to>
      <xdr:col>21</xdr:col>
      <xdr:colOff>212725</xdr:colOff>
      <xdr:row>38</xdr:row>
      <xdr:rowOff>104546</xdr:rowOff>
    </xdr:to>
    <xdr:sp macro="" textlink="">
      <xdr:nvSpPr>
        <xdr:cNvPr id="547" name="円/楕円 546"/>
        <xdr:cNvSpPr/>
      </xdr:nvSpPr>
      <xdr:spPr>
        <a:xfrm>
          <a:off x="14541500" y="651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95673</xdr:rowOff>
    </xdr:from>
    <xdr:ext cx="534377" cy="259045"/>
    <xdr:sp macro="" textlink="">
      <xdr:nvSpPr>
        <xdr:cNvPr id="548" name="テキスト ボックス 547"/>
        <xdr:cNvSpPr txBox="1"/>
      </xdr:nvSpPr>
      <xdr:spPr>
        <a:xfrm>
          <a:off x="14325111" y="661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14,256</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60630</xdr:rowOff>
    </xdr:from>
    <xdr:to>
      <xdr:col>20</xdr:col>
      <xdr:colOff>9525</xdr:colOff>
      <xdr:row>38</xdr:row>
      <xdr:rowOff>162230</xdr:rowOff>
    </xdr:to>
    <xdr:sp macro="" textlink="">
      <xdr:nvSpPr>
        <xdr:cNvPr id="549" name="円/楕円 548"/>
        <xdr:cNvSpPr/>
      </xdr:nvSpPr>
      <xdr:spPr>
        <a:xfrm>
          <a:off x="13652500" y="65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153357</xdr:rowOff>
    </xdr:from>
    <xdr:ext cx="534377" cy="259045"/>
    <xdr:sp macro="" textlink="">
      <xdr:nvSpPr>
        <xdr:cNvPr id="550" name="テキスト ボックス 549"/>
        <xdr:cNvSpPr txBox="1"/>
      </xdr:nvSpPr>
      <xdr:spPr>
        <a:xfrm>
          <a:off x="13436111" y="6668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12,742</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51829</xdr:rowOff>
    </xdr:from>
    <xdr:to>
      <xdr:col>18</xdr:col>
      <xdr:colOff>492125</xdr:colOff>
      <xdr:row>38</xdr:row>
      <xdr:rowOff>153429</xdr:rowOff>
    </xdr:to>
    <xdr:sp macro="" textlink="">
      <xdr:nvSpPr>
        <xdr:cNvPr id="551" name="円/楕円 550"/>
        <xdr:cNvSpPr/>
      </xdr:nvSpPr>
      <xdr:spPr>
        <a:xfrm>
          <a:off x="12763500" y="656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144556</xdr:rowOff>
    </xdr:from>
    <xdr:ext cx="534377" cy="259045"/>
    <xdr:sp macro="" textlink="">
      <xdr:nvSpPr>
        <xdr:cNvPr id="552" name="テキスト ボックス 551"/>
        <xdr:cNvSpPr txBox="1"/>
      </xdr:nvSpPr>
      <xdr:spPr>
        <a:xfrm>
          <a:off x="12547111" y="6659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12,973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20/51</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52,086</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3" name="テキスト ボックス 562"/>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44450</xdr:rowOff>
    </xdr:from>
    <xdr:to>
      <xdr:col>24</xdr:col>
      <xdr:colOff>644525</xdr:colOff>
      <xdr:row>59</xdr:row>
      <xdr:rowOff>44450</xdr:rowOff>
    </xdr:to>
    <xdr:cxnSp macro="">
      <xdr:nvCxnSpPr>
        <xdr:cNvPr id="564" name="直線コネクタ 563"/>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73677</xdr:rowOff>
    </xdr:from>
    <xdr:ext cx="531299" cy="259045"/>
    <xdr:sp macro="" textlink="">
      <xdr:nvSpPr>
        <xdr:cNvPr id="565" name="テキスト ボックス 564"/>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6" name="直線コネクタ 565"/>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35577</xdr:rowOff>
    </xdr:from>
    <xdr:ext cx="531299" cy="259045"/>
    <xdr:sp macro="" textlink="">
      <xdr:nvSpPr>
        <xdr:cNvPr id="567" name="テキスト ボックス 566"/>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8" name="直線コネクタ 56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69" name="テキスト ボックス 568"/>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70" name="直線コネクタ 569"/>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71" name="テキスト ボックス 570"/>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72" name="直線コネクタ 571"/>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3" name="テキスト ボックス 572"/>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4" name="直線コネクタ 57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5" name="テキスト ボックス 574"/>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6"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132779</xdr:rowOff>
    </xdr:from>
    <xdr:to>
      <xdr:col>23</xdr:col>
      <xdr:colOff>516889</xdr:colOff>
      <xdr:row>59</xdr:row>
      <xdr:rowOff>102108</xdr:rowOff>
    </xdr:to>
    <xdr:cxnSp macro="">
      <xdr:nvCxnSpPr>
        <xdr:cNvPr id="577" name="直線コネクタ 576"/>
        <xdr:cNvCxnSpPr/>
      </xdr:nvCxnSpPr>
      <xdr:spPr>
        <a:xfrm flipV="1">
          <a:off x="16317595" y="8705279"/>
          <a:ext cx="1269" cy="1512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105935</xdr:rowOff>
    </xdr:from>
    <xdr:ext cx="534377" cy="259045"/>
    <xdr:sp macro="" textlink="">
      <xdr:nvSpPr>
        <xdr:cNvPr id="578" name="教育費最小値テキスト"/>
        <xdr:cNvSpPr txBox="1"/>
      </xdr:nvSpPr>
      <xdr:spPr>
        <a:xfrm>
          <a:off x="16370300" y="10221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25,460</a:t>
          </a:r>
          <a:endParaRPr kumimoji="1" lang="ja-JP" altLang="en-US" sz="1000" b="1">
            <a:latin typeface="ＭＳ Ｐゴシック"/>
          </a:endParaRPr>
        </a:p>
      </xdr:txBody>
    </xdr:sp>
    <xdr:clientData/>
  </xdr:oneCellAnchor>
  <xdr:twoCellAnchor>
    <xdr:from>
      <xdr:col>23</xdr:col>
      <xdr:colOff>428625</xdr:colOff>
      <xdr:row>59</xdr:row>
      <xdr:rowOff>102108</xdr:rowOff>
    </xdr:from>
    <xdr:to>
      <xdr:col>23</xdr:col>
      <xdr:colOff>606425</xdr:colOff>
      <xdr:row>59</xdr:row>
      <xdr:rowOff>102108</xdr:rowOff>
    </xdr:to>
    <xdr:cxnSp macro="">
      <xdr:nvCxnSpPr>
        <xdr:cNvPr id="579" name="直線コネクタ 578"/>
        <xdr:cNvCxnSpPr/>
      </xdr:nvCxnSpPr>
      <xdr:spPr>
        <a:xfrm>
          <a:off x="16230600" y="10217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79456</xdr:rowOff>
    </xdr:from>
    <xdr:ext cx="599010" cy="259045"/>
    <xdr:sp macro="" textlink="">
      <xdr:nvSpPr>
        <xdr:cNvPr id="580" name="教育費最大値テキスト"/>
        <xdr:cNvSpPr txBox="1"/>
      </xdr:nvSpPr>
      <xdr:spPr>
        <a:xfrm>
          <a:off x="16370300" y="8480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144,545</a:t>
          </a:r>
          <a:endParaRPr kumimoji="1" lang="ja-JP" altLang="en-US" sz="1000" b="1">
            <a:latin typeface="ＭＳ Ｐゴシック"/>
          </a:endParaRPr>
        </a:p>
      </xdr:txBody>
    </xdr:sp>
    <xdr:clientData/>
  </xdr:oneCellAnchor>
  <xdr:twoCellAnchor>
    <xdr:from>
      <xdr:col>23</xdr:col>
      <xdr:colOff>428625</xdr:colOff>
      <xdr:row>50</xdr:row>
      <xdr:rowOff>132779</xdr:rowOff>
    </xdr:from>
    <xdr:to>
      <xdr:col>23</xdr:col>
      <xdr:colOff>606425</xdr:colOff>
      <xdr:row>50</xdr:row>
      <xdr:rowOff>132779</xdr:rowOff>
    </xdr:to>
    <xdr:cxnSp macro="">
      <xdr:nvCxnSpPr>
        <xdr:cNvPr id="581" name="直線コネクタ 580"/>
        <xdr:cNvCxnSpPr/>
      </xdr:nvCxnSpPr>
      <xdr:spPr>
        <a:xfrm>
          <a:off x="16230600" y="870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112535</xdr:rowOff>
    </xdr:from>
    <xdr:to>
      <xdr:col>23</xdr:col>
      <xdr:colOff>517525</xdr:colOff>
      <xdr:row>57</xdr:row>
      <xdr:rowOff>66459</xdr:rowOff>
    </xdr:to>
    <xdr:cxnSp macro="">
      <xdr:nvCxnSpPr>
        <xdr:cNvPr id="582" name="直線コネクタ 581"/>
        <xdr:cNvCxnSpPr/>
      </xdr:nvCxnSpPr>
      <xdr:spPr>
        <a:xfrm>
          <a:off x="15481300" y="9713735"/>
          <a:ext cx="838200" cy="125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56824</xdr:rowOff>
    </xdr:from>
    <xdr:ext cx="534377" cy="259045"/>
    <xdr:sp macro="" textlink="">
      <xdr:nvSpPr>
        <xdr:cNvPr id="583" name="教育費平均値テキスト"/>
        <xdr:cNvSpPr txBox="1"/>
      </xdr:nvSpPr>
      <xdr:spPr>
        <a:xfrm>
          <a:off x="16370300" y="9829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50,327</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78397</xdr:rowOff>
    </xdr:from>
    <xdr:to>
      <xdr:col>23</xdr:col>
      <xdr:colOff>568325</xdr:colOff>
      <xdr:row>58</xdr:row>
      <xdr:rowOff>8547</xdr:rowOff>
    </xdr:to>
    <xdr:sp macro="" textlink="">
      <xdr:nvSpPr>
        <xdr:cNvPr id="584" name="フローチャート : 判断 583"/>
        <xdr:cNvSpPr/>
      </xdr:nvSpPr>
      <xdr:spPr>
        <a:xfrm>
          <a:off x="16268700" y="9851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112535</xdr:rowOff>
    </xdr:from>
    <xdr:to>
      <xdr:col>22</xdr:col>
      <xdr:colOff>365125</xdr:colOff>
      <xdr:row>56</xdr:row>
      <xdr:rowOff>142773</xdr:rowOff>
    </xdr:to>
    <xdr:cxnSp macro="">
      <xdr:nvCxnSpPr>
        <xdr:cNvPr id="585" name="直線コネクタ 584"/>
        <xdr:cNvCxnSpPr/>
      </xdr:nvCxnSpPr>
      <xdr:spPr>
        <a:xfrm flipV="1">
          <a:off x="14592300" y="9713735"/>
          <a:ext cx="889000" cy="30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124828</xdr:rowOff>
    </xdr:from>
    <xdr:to>
      <xdr:col>22</xdr:col>
      <xdr:colOff>415925</xdr:colOff>
      <xdr:row>58</xdr:row>
      <xdr:rowOff>54978</xdr:rowOff>
    </xdr:to>
    <xdr:sp macro="" textlink="">
      <xdr:nvSpPr>
        <xdr:cNvPr id="586" name="フローチャート : 判断 585"/>
        <xdr:cNvSpPr/>
      </xdr:nvSpPr>
      <xdr:spPr>
        <a:xfrm>
          <a:off x="15430500" y="9897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46105</xdr:rowOff>
    </xdr:from>
    <xdr:ext cx="534377" cy="259045"/>
    <xdr:sp macro="" textlink="">
      <xdr:nvSpPr>
        <xdr:cNvPr id="587" name="テキスト ボックス 586"/>
        <xdr:cNvSpPr txBox="1"/>
      </xdr:nvSpPr>
      <xdr:spPr>
        <a:xfrm>
          <a:off x="15214111" y="9990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46,671</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142773</xdr:rowOff>
    </xdr:from>
    <xdr:to>
      <xdr:col>21</xdr:col>
      <xdr:colOff>161925</xdr:colOff>
      <xdr:row>58</xdr:row>
      <xdr:rowOff>42418</xdr:rowOff>
    </xdr:to>
    <xdr:cxnSp macro="">
      <xdr:nvCxnSpPr>
        <xdr:cNvPr id="588" name="直線コネクタ 587"/>
        <xdr:cNvCxnSpPr/>
      </xdr:nvCxnSpPr>
      <xdr:spPr>
        <a:xfrm flipV="1">
          <a:off x="13703300" y="9743973"/>
          <a:ext cx="889000" cy="24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159093</xdr:rowOff>
    </xdr:from>
    <xdr:to>
      <xdr:col>21</xdr:col>
      <xdr:colOff>212725</xdr:colOff>
      <xdr:row>58</xdr:row>
      <xdr:rowOff>89243</xdr:rowOff>
    </xdr:to>
    <xdr:sp macro="" textlink="">
      <xdr:nvSpPr>
        <xdr:cNvPr id="589" name="フローチャート : 判断 588"/>
        <xdr:cNvSpPr/>
      </xdr:nvSpPr>
      <xdr:spPr>
        <a:xfrm>
          <a:off x="14541500" y="9931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80370</xdr:rowOff>
    </xdr:from>
    <xdr:ext cx="534377" cy="259045"/>
    <xdr:sp macro="" textlink="">
      <xdr:nvSpPr>
        <xdr:cNvPr id="590" name="テキスト ボックス 589"/>
        <xdr:cNvSpPr txBox="1"/>
      </xdr:nvSpPr>
      <xdr:spPr>
        <a:xfrm>
          <a:off x="14325111" y="10024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43,973</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42418</xdr:rowOff>
    </xdr:from>
    <xdr:to>
      <xdr:col>19</xdr:col>
      <xdr:colOff>644525</xdr:colOff>
      <xdr:row>58</xdr:row>
      <xdr:rowOff>90970</xdr:rowOff>
    </xdr:to>
    <xdr:cxnSp macro="">
      <xdr:nvCxnSpPr>
        <xdr:cNvPr id="591" name="直線コネクタ 590"/>
        <xdr:cNvCxnSpPr/>
      </xdr:nvCxnSpPr>
      <xdr:spPr>
        <a:xfrm flipV="1">
          <a:off x="12814300" y="9986518"/>
          <a:ext cx="889000" cy="48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162204</xdr:rowOff>
    </xdr:from>
    <xdr:to>
      <xdr:col>20</xdr:col>
      <xdr:colOff>9525</xdr:colOff>
      <xdr:row>58</xdr:row>
      <xdr:rowOff>92354</xdr:rowOff>
    </xdr:to>
    <xdr:sp macro="" textlink="">
      <xdr:nvSpPr>
        <xdr:cNvPr id="592" name="フローチャート : 判断 591"/>
        <xdr:cNvSpPr/>
      </xdr:nvSpPr>
      <xdr:spPr>
        <a:xfrm>
          <a:off x="13652500" y="9934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56</xdr:row>
      <xdr:rowOff>108881</xdr:rowOff>
    </xdr:from>
    <xdr:ext cx="534377" cy="259045"/>
    <xdr:sp macro="" textlink="">
      <xdr:nvSpPr>
        <xdr:cNvPr id="593" name="テキスト ボックス 592"/>
        <xdr:cNvSpPr txBox="1"/>
      </xdr:nvSpPr>
      <xdr:spPr>
        <a:xfrm>
          <a:off x="13436111" y="971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43,728</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5296</xdr:rowOff>
    </xdr:from>
    <xdr:to>
      <xdr:col>18</xdr:col>
      <xdr:colOff>492125</xdr:colOff>
      <xdr:row>58</xdr:row>
      <xdr:rowOff>106896</xdr:rowOff>
    </xdr:to>
    <xdr:sp macro="" textlink="">
      <xdr:nvSpPr>
        <xdr:cNvPr id="594" name="フローチャート : 判断 593"/>
        <xdr:cNvSpPr/>
      </xdr:nvSpPr>
      <xdr:spPr>
        <a:xfrm>
          <a:off x="12763500" y="9949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123423</xdr:rowOff>
    </xdr:from>
    <xdr:ext cx="534377" cy="259045"/>
    <xdr:sp macro="" textlink="">
      <xdr:nvSpPr>
        <xdr:cNvPr id="595" name="テキスト ボックス 594"/>
        <xdr:cNvSpPr txBox="1"/>
      </xdr:nvSpPr>
      <xdr:spPr>
        <a:xfrm>
          <a:off x="12547111" y="972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42,583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6" name="テキスト ボックス 59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7" name="テキスト ボックス 59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8" name="テキスト ボックス 59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9" name="テキスト ボックス 59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0" name="テキスト ボックス 59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15659</xdr:rowOff>
    </xdr:from>
    <xdr:to>
      <xdr:col>23</xdr:col>
      <xdr:colOff>568325</xdr:colOff>
      <xdr:row>57</xdr:row>
      <xdr:rowOff>117259</xdr:rowOff>
    </xdr:to>
    <xdr:sp macro="" textlink="">
      <xdr:nvSpPr>
        <xdr:cNvPr id="601" name="円/楕円 600"/>
        <xdr:cNvSpPr/>
      </xdr:nvSpPr>
      <xdr:spPr>
        <a:xfrm>
          <a:off x="16268700" y="978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38536</xdr:rowOff>
    </xdr:from>
    <xdr:ext cx="534377" cy="259045"/>
    <xdr:sp macro="" textlink="">
      <xdr:nvSpPr>
        <xdr:cNvPr id="602" name="教育費該当値テキスト"/>
        <xdr:cNvSpPr txBox="1"/>
      </xdr:nvSpPr>
      <xdr:spPr>
        <a:xfrm>
          <a:off x="16370300" y="9639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55,267</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61735</xdr:rowOff>
    </xdr:from>
    <xdr:to>
      <xdr:col>22</xdr:col>
      <xdr:colOff>415925</xdr:colOff>
      <xdr:row>56</xdr:row>
      <xdr:rowOff>163335</xdr:rowOff>
    </xdr:to>
    <xdr:sp macro="" textlink="">
      <xdr:nvSpPr>
        <xdr:cNvPr id="603" name="円/楕円 602"/>
        <xdr:cNvSpPr/>
      </xdr:nvSpPr>
      <xdr:spPr>
        <a:xfrm>
          <a:off x="15430500" y="966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8412</xdr:rowOff>
    </xdr:from>
    <xdr:ext cx="534377" cy="259045"/>
    <xdr:sp macro="" textlink="">
      <xdr:nvSpPr>
        <xdr:cNvPr id="604" name="テキスト ボックス 603"/>
        <xdr:cNvSpPr txBox="1"/>
      </xdr:nvSpPr>
      <xdr:spPr>
        <a:xfrm>
          <a:off x="15214111" y="9438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65,139</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91973</xdr:rowOff>
    </xdr:from>
    <xdr:to>
      <xdr:col>21</xdr:col>
      <xdr:colOff>212725</xdr:colOff>
      <xdr:row>57</xdr:row>
      <xdr:rowOff>22123</xdr:rowOff>
    </xdr:to>
    <xdr:sp macro="" textlink="">
      <xdr:nvSpPr>
        <xdr:cNvPr id="605" name="円/楕円 604"/>
        <xdr:cNvSpPr/>
      </xdr:nvSpPr>
      <xdr:spPr>
        <a:xfrm>
          <a:off x="14541500" y="9693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38650</xdr:rowOff>
    </xdr:from>
    <xdr:ext cx="534377" cy="259045"/>
    <xdr:sp macro="" textlink="">
      <xdr:nvSpPr>
        <xdr:cNvPr id="606" name="テキスト ボックス 605"/>
        <xdr:cNvSpPr txBox="1"/>
      </xdr:nvSpPr>
      <xdr:spPr>
        <a:xfrm>
          <a:off x="14325111" y="9468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62,758</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163068</xdr:rowOff>
    </xdr:from>
    <xdr:to>
      <xdr:col>20</xdr:col>
      <xdr:colOff>9525</xdr:colOff>
      <xdr:row>58</xdr:row>
      <xdr:rowOff>93218</xdr:rowOff>
    </xdr:to>
    <xdr:sp macro="" textlink="">
      <xdr:nvSpPr>
        <xdr:cNvPr id="607" name="円/楕円 606"/>
        <xdr:cNvSpPr/>
      </xdr:nvSpPr>
      <xdr:spPr>
        <a:xfrm>
          <a:off x="13652500" y="9935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84345</xdr:rowOff>
    </xdr:from>
    <xdr:ext cx="534377" cy="259045"/>
    <xdr:sp macro="" textlink="">
      <xdr:nvSpPr>
        <xdr:cNvPr id="608" name="テキスト ボックス 607"/>
        <xdr:cNvSpPr txBox="1"/>
      </xdr:nvSpPr>
      <xdr:spPr>
        <a:xfrm>
          <a:off x="13436111" y="10028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43,660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40170</xdr:rowOff>
    </xdr:from>
    <xdr:to>
      <xdr:col>18</xdr:col>
      <xdr:colOff>492125</xdr:colOff>
      <xdr:row>58</xdr:row>
      <xdr:rowOff>141770</xdr:rowOff>
    </xdr:to>
    <xdr:sp macro="" textlink="">
      <xdr:nvSpPr>
        <xdr:cNvPr id="609" name="円/楕円 608"/>
        <xdr:cNvSpPr/>
      </xdr:nvSpPr>
      <xdr:spPr>
        <a:xfrm>
          <a:off x="12763500" y="9984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132897</xdr:rowOff>
    </xdr:from>
    <xdr:ext cx="534377" cy="259045"/>
    <xdr:sp macro="" textlink="">
      <xdr:nvSpPr>
        <xdr:cNvPr id="610" name="テキスト ボックス 609"/>
        <xdr:cNvSpPr txBox="1"/>
      </xdr:nvSpPr>
      <xdr:spPr>
        <a:xfrm>
          <a:off x="12547111" y="10076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39,837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1" name="正方形/長方形 61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2" name="正方形/長方形 61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3" name="正方形/長方形 61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23/51</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4" name="正方形/長方形 61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5" name="正方形/長方形 61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6" name="正方形/長方形 61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7" name="正方形/長方形 61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8" name="正方形/長方形 61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9" name="テキスト ボックス 61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0" name="直線コネクタ 61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21" name="直線コネクタ 620"/>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22" name="テキスト ボックス 621"/>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23" name="直線コネクタ 622"/>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35577</xdr:rowOff>
    </xdr:from>
    <xdr:ext cx="531299" cy="259045"/>
    <xdr:sp macro="" textlink="">
      <xdr:nvSpPr>
        <xdr:cNvPr id="624" name="テキスト ボックス 623"/>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5" name="直線コネクタ 62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626" name="テキスト ボックス 625"/>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27" name="直線コネクタ 626"/>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71</xdr:row>
      <xdr:rowOff>130827</xdr:rowOff>
    </xdr:from>
    <xdr:ext cx="531299" cy="259045"/>
    <xdr:sp macro="" textlink="">
      <xdr:nvSpPr>
        <xdr:cNvPr id="628" name="テキスト ボックス 627"/>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9" name="直線コネクタ 628"/>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92727</xdr:rowOff>
    </xdr:from>
    <xdr:ext cx="531299" cy="259045"/>
    <xdr:sp macro="" textlink="">
      <xdr:nvSpPr>
        <xdr:cNvPr id="630" name="テキスト ボックス 629"/>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1" name="直線コネクタ 630"/>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32" name="テキスト ボックス 631"/>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3"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77</xdr:row>
      <xdr:rowOff>77673</xdr:rowOff>
    </xdr:from>
    <xdr:to>
      <xdr:col>23</xdr:col>
      <xdr:colOff>516889</xdr:colOff>
      <xdr:row>79</xdr:row>
      <xdr:rowOff>44450</xdr:rowOff>
    </xdr:to>
    <xdr:cxnSp macro="">
      <xdr:nvCxnSpPr>
        <xdr:cNvPr id="634" name="直線コネクタ 633"/>
        <xdr:cNvCxnSpPr/>
      </xdr:nvCxnSpPr>
      <xdr:spPr>
        <a:xfrm flipV="1">
          <a:off x="16317595" y="13279323"/>
          <a:ext cx="1269" cy="3096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76903</xdr:rowOff>
    </xdr:from>
    <xdr:ext cx="249299" cy="259045"/>
    <xdr:sp macro="" textlink="">
      <xdr:nvSpPr>
        <xdr:cNvPr id="635" name="災害復旧費最小値テキスト"/>
        <xdr:cNvSpPr txBox="1"/>
      </xdr:nvSpPr>
      <xdr:spPr>
        <a:xfrm>
          <a:off x="16370300" y="136214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36" name="直線コネクタ 635"/>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24350</xdr:rowOff>
    </xdr:from>
    <xdr:ext cx="469744" cy="259045"/>
    <xdr:sp macro="" textlink="">
      <xdr:nvSpPr>
        <xdr:cNvPr id="637" name="災害復旧費最大値テキスト"/>
        <xdr:cNvSpPr txBox="1"/>
      </xdr:nvSpPr>
      <xdr:spPr>
        <a:xfrm>
          <a:off x="16370300" y="13054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8,128</a:t>
          </a:r>
          <a:endParaRPr kumimoji="1" lang="ja-JP" altLang="en-US" sz="1000" b="1">
            <a:latin typeface="ＭＳ Ｐゴシック"/>
          </a:endParaRPr>
        </a:p>
      </xdr:txBody>
    </xdr:sp>
    <xdr:clientData/>
  </xdr:oneCellAnchor>
  <xdr:twoCellAnchor>
    <xdr:from>
      <xdr:col>23</xdr:col>
      <xdr:colOff>428625</xdr:colOff>
      <xdr:row>77</xdr:row>
      <xdr:rowOff>77673</xdr:rowOff>
    </xdr:from>
    <xdr:to>
      <xdr:col>23</xdr:col>
      <xdr:colOff>606425</xdr:colOff>
      <xdr:row>77</xdr:row>
      <xdr:rowOff>77673</xdr:rowOff>
    </xdr:to>
    <xdr:cxnSp macro="">
      <xdr:nvCxnSpPr>
        <xdr:cNvPr id="638" name="直線コネクタ 637"/>
        <xdr:cNvCxnSpPr/>
      </xdr:nvCxnSpPr>
      <xdr:spPr>
        <a:xfrm>
          <a:off x="16230600" y="13279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35497</xdr:rowOff>
    </xdr:from>
    <xdr:to>
      <xdr:col>23</xdr:col>
      <xdr:colOff>517525</xdr:colOff>
      <xdr:row>79</xdr:row>
      <xdr:rowOff>37097</xdr:rowOff>
    </xdr:to>
    <xdr:cxnSp macro="">
      <xdr:nvCxnSpPr>
        <xdr:cNvPr id="639" name="直線コネクタ 638"/>
        <xdr:cNvCxnSpPr/>
      </xdr:nvCxnSpPr>
      <xdr:spPr>
        <a:xfrm flipV="1">
          <a:off x="15481300" y="13580047"/>
          <a:ext cx="838200" cy="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165803</xdr:rowOff>
    </xdr:from>
    <xdr:ext cx="378565" cy="259045"/>
    <xdr:sp macro="" textlink="">
      <xdr:nvSpPr>
        <xdr:cNvPr id="640" name="災害復旧費平均値テキスト"/>
        <xdr:cNvSpPr txBox="1"/>
      </xdr:nvSpPr>
      <xdr:spPr>
        <a:xfrm>
          <a:off x="16370300" y="1336745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142926</xdr:rowOff>
    </xdr:from>
    <xdr:to>
      <xdr:col>23</xdr:col>
      <xdr:colOff>568325</xdr:colOff>
      <xdr:row>79</xdr:row>
      <xdr:rowOff>73076</xdr:rowOff>
    </xdr:to>
    <xdr:sp macro="" textlink="">
      <xdr:nvSpPr>
        <xdr:cNvPr id="641" name="フローチャート : 判断 640"/>
        <xdr:cNvSpPr/>
      </xdr:nvSpPr>
      <xdr:spPr>
        <a:xfrm>
          <a:off x="16268700" y="13516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27572</xdr:rowOff>
    </xdr:from>
    <xdr:to>
      <xdr:col>22</xdr:col>
      <xdr:colOff>365125</xdr:colOff>
      <xdr:row>79</xdr:row>
      <xdr:rowOff>37097</xdr:rowOff>
    </xdr:to>
    <xdr:cxnSp macro="">
      <xdr:nvCxnSpPr>
        <xdr:cNvPr id="642" name="直線コネクタ 641"/>
        <xdr:cNvCxnSpPr/>
      </xdr:nvCxnSpPr>
      <xdr:spPr>
        <a:xfrm>
          <a:off x="14592300" y="13229222"/>
          <a:ext cx="889000" cy="352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114046</xdr:rowOff>
    </xdr:from>
    <xdr:to>
      <xdr:col>22</xdr:col>
      <xdr:colOff>415925</xdr:colOff>
      <xdr:row>79</xdr:row>
      <xdr:rowOff>44196</xdr:rowOff>
    </xdr:to>
    <xdr:sp macro="" textlink="">
      <xdr:nvSpPr>
        <xdr:cNvPr id="643" name="フローチャート : 判断 642"/>
        <xdr:cNvSpPr/>
      </xdr:nvSpPr>
      <xdr:spPr>
        <a:xfrm>
          <a:off x="15430500" y="13487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77</xdr:row>
      <xdr:rowOff>60723</xdr:rowOff>
    </xdr:from>
    <xdr:ext cx="469744" cy="259045"/>
    <xdr:sp macro="" textlink="">
      <xdr:nvSpPr>
        <xdr:cNvPr id="644" name="テキスト ボックス 643"/>
        <xdr:cNvSpPr txBox="1"/>
      </xdr:nvSpPr>
      <xdr:spPr>
        <a:xfrm>
          <a:off x="15246427" y="1326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69</xdr:row>
      <xdr:rowOff>129222</xdr:rowOff>
    </xdr:from>
    <xdr:to>
      <xdr:col>21</xdr:col>
      <xdr:colOff>161925</xdr:colOff>
      <xdr:row>77</xdr:row>
      <xdr:rowOff>27572</xdr:rowOff>
    </xdr:to>
    <xdr:cxnSp macro="">
      <xdr:nvCxnSpPr>
        <xdr:cNvPr id="645" name="直線コネクタ 644"/>
        <xdr:cNvCxnSpPr/>
      </xdr:nvCxnSpPr>
      <xdr:spPr>
        <a:xfrm>
          <a:off x="13703300" y="11959272"/>
          <a:ext cx="889000" cy="1269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87681</xdr:rowOff>
    </xdr:from>
    <xdr:to>
      <xdr:col>21</xdr:col>
      <xdr:colOff>212725</xdr:colOff>
      <xdr:row>79</xdr:row>
      <xdr:rowOff>17831</xdr:rowOff>
    </xdr:to>
    <xdr:sp macro="" textlink="">
      <xdr:nvSpPr>
        <xdr:cNvPr id="646" name="フローチャート : 判断 645"/>
        <xdr:cNvSpPr/>
      </xdr:nvSpPr>
      <xdr:spPr>
        <a:xfrm>
          <a:off x="14541500" y="13460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8958</xdr:rowOff>
    </xdr:from>
    <xdr:ext cx="469744" cy="259045"/>
    <xdr:sp macro="" textlink="">
      <xdr:nvSpPr>
        <xdr:cNvPr id="647" name="テキスト ボックス 646"/>
        <xdr:cNvSpPr txBox="1"/>
      </xdr:nvSpPr>
      <xdr:spPr>
        <a:xfrm>
          <a:off x="14357427" y="13553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2,032</a:t>
          </a:r>
          <a:endParaRPr kumimoji="1" lang="ja-JP" altLang="en-US" sz="1000" b="1">
            <a:solidFill>
              <a:srgbClr val="000080"/>
            </a:solidFill>
            <a:latin typeface="ＭＳ Ｐゴシック"/>
          </a:endParaRPr>
        </a:p>
      </xdr:txBody>
    </xdr:sp>
    <xdr:clientData/>
  </xdr:oneCellAnchor>
  <xdr:twoCellAnchor>
    <xdr:from>
      <xdr:col>18</xdr:col>
      <xdr:colOff>441325</xdr:colOff>
      <xdr:row>69</xdr:row>
      <xdr:rowOff>129222</xdr:rowOff>
    </xdr:from>
    <xdr:to>
      <xdr:col>19</xdr:col>
      <xdr:colOff>644525</xdr:colOff>
      <xdr:row>73</xdr:row>
      <xdr:rowOff>132309</xdr:rowOff>
    </xdr:to>
    <xdr:cxnSp macro="">
      <xdr:nvCxnSpPr>
        <xdr:cNvPr id="648" name="直線コネクタ 647"/>
        <xdr:cNvCxnSpPr/>
      </xdr:nvCxnSpPr>
      <xdr:spPr>
        <a:xfrm flipV="1">
          <a:off x="12814300" y="11959272"/>
          <a:ext cx="889000" cy="688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44362</xdr:rowOff>
    </xdr:from>
    <xdr:to>
      <xdr:col>20</xdr:col>
      <xdr:colOff>9525</xdr:colOff>
      <xdr:row>78</xdr:row>
      <xdr:rowOff>145962</xdr:rowOff>
    </xdr:to>
    <xdr:sp macro="" textlink="">
      <xdr:nvSpPr>
        <xdr:cNvPr id="649" name="フローチャート : 判断 648"/>
        <xdr:cNvSpPr/>
      </xdr:nvSpPr>
      <xdr:spPr>
        <a:xfrm>
          <a:off x="13652500" y="13417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137089</xdr:rowOff>
    </xdr:from>
    <xdr:ext cx="469744" cy="259045"/>
    <xdr:sp macro="" textlink="">
      <xdr:nvSpPr>
        <xdr:cNvPr id="650" name="テキスト ボックス 649"/>
        <xdr:cNvSpPr txBox="1"/>
      </xdr:nvSpPr>
      <xdr:spPr>
        <a:xfrm>
          <a:off x="13468427" y="13510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30341</xdr:rowOff>
    </xdr:from>
    <xdr:to>
      <xdr:col>18</xdr:col>
      <xdr:colOff>492125</xdr:colOff>
      <xdr:row>78</xdr:row>
      <xdr:rowOff>131941</xdr:rowOff>
    </xdr:to>
    <xdr:sp macro="" textlink="">
      <xdr:nvSpPr>
        <xdr:cNvPr id="651" name="フローチャート : 判断 650"/>
        <xdr:cNvSpPr/>
      </xdr:nvSpPr>
      <xdr:spPr>
        <a:xfrm>
          <a:off x="12763500" y="13403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78</xdr:row>
      <xdr:rowOff>123068</xdr:rowOff>
    </xdr:from>
    <xdr:ext cx="469744" cy="259045"/>
    <xdr:sp macro="" textlink="">
      <xdr:nvSpPr>
        <xdr:cNvPr id="652" name="テキスト ボックス 651"/>
        <xdr:cNvSpPr txBox="1"/>
      </xdr:nvSpPr>
      <xdr:spPr>
        <a:xfrm>
          <a:off x="12579427" y="13496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3" name="テキスト ボックス 652"/>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4" name="テキスト ボックス 653"/>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5" name="テキスト ボックス 654"/>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6" name="テキスト ボックス 655"/>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7" name="テキスト ボックス 656"/>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156147</xdr:rowOff>
    </xdr:from>
    <xdr:to>
      <xdr:col>23</xdr:col>
      <xdr:colOff>568325</xdr:colOff>
      <xdr:row>79</xdr:row>
      <xdr:rowOff>86297</xdr:rowOff>
    </xdr:to>
    <xdr:sp macro="" textlink="">
      <xdr:nvSpPr>
        <xdr:cNvPr id="658" name="円/楕円 657"/>
        <xdr:cNvSpPr/>
      </xdr:nvSpPr>
      <xdr:spPr>
        <a:xfrm>
          <a:off x="16268700" y="13529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121353</xdr:rowOff>
    </xdr:from>
    <xdr:ext cx="378565" cy="259045"/>
    <xdr:sp macro="" textlink="">
      <xdr:nvSpPr>
        <xdr:cNvPr id="659" name="災害復旧費該当値テキスト"/>
        <xdr:cNvSpPr txBox="1"/>
      </xdr:nvSpPr>
      <xdr:spPr>
        <a:xfrm>
          <a:off x="16370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157747</xdr:rowOff>
    </xdr:from>
    <xdr:to>
      <xdr:col>22</xdr:col>
      <xdr:colOff>415925</xdr:colOff>
      <xdr:row>79</xdr:row>
      <xdr:rowOff>87897</xdr:rowOff>
    </xdr:to>
    <xdr:sp macro="" textlink="">
      <xdr:nvSpPr>
        <xdr:cNvPr id="660" name="円/楕円 659"/>
        <xdr:cNvSpPr/>
      </xdr:nvSpPr>
      <xdr:spPr>
        <a:xfrm>
          <a:off x="15430500" y="13530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79024</xdr:rowOff>
    </xdr:from>
    <xdr:ext cx="378565" cy="259045"/>
    <xdr:sp macro="" textlink="">
      <xdr:nvSpPr>
        <xdr:cNvPr id="661" name="テキスト ボックス 660"/>
        <xdr:cNvSpPr txBox="1"/>
      </xdr:nvSpPr>
      <xdr:spPr>
        <a:xfrm>
          <a:off x="15292017" y="136235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111125</xdr:colOff>
      <xdr:row>76</xdr:row>
      <xdr:rowOff>148222</xdr:rowOff>
    </xdr:from>
    <xdr:to>
      <xdr:col>21</xdr:col>
      <xdr:colOff>212725</xdr:colOff>
      <xdr:row>77</xdr:row>
      <xdr:rowOff>78372</xdr:rowOff>
    </xdr:to>
    <xdr:sp macro="" textlink="">
      <xdr:nvSpPr>
        <xdr:cNvPr id="662" name="円/楕円 661"/>
        <xdr:cNvSpPr/>
      </xdr:nvSpPr>
      <xdr:spPr>
        <a:xfrm>
          <a:off x="14541500" y="1317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75</xdr:row>
      <xdr:rowOff>94899</xdr:rowOff>
    </xdr:from>
    <xdr:ext cx="469744" cy="259045"/>
    <xdr:sp macro="" textlink="">
      <xdr:nvSpPr>
        <xdr:cNvPr id="663" name="テキスト ボックス 662"/>
        <xdr:cNvSpPr txBox="1"/>
      </xdr:nvSpPr>
      <xdr:spPr>
        <a:xfrm>
          <a:off x="14357427" y="12953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9,443</a:t>
          </a:r>
          <a:endParaRPr kumimoji="1" lang="ja-JP" altLang="en-US" sz="1000" b="1">
            <a:solidFill>
              <a:srgbClr val="FF0000"/>
            </a:solidFill>
            <a:latin typeface="ＭＳ Ｐゴシック"/>
          </a:endParaRPr>
        </a:p>
      </xdr:txBody>
    </xdr:sp>
    <xdr:clientData/>
  </xdr:oneCellAnchor>
  <xdr:twoCellAnchor>
    <xdr:from>
      <xdr:col>19</xdr:col>
      <xdr:colOff>593725</xdr:colOff>
      <xdr:row>69</xdr:row>
      <xdr:rowOff>78422</xdr:rowOff>
    </xdr:from>
    <xdr:to>
      <xdr:col>20</xdr:col>
      <xdr:colOff>9525</xdr:colOff>
      <xdr:row>70</xdr:row>
      <xdr:rowOff>8572</xdr:rowOff>
    </xdr:to>
    <xdr:sp macro="" textlink="">
      <xdr:nvSpPr>
        <xdr:cNvPr id="664" name="円/楕円 663"/>
        <xdr:cNvSpPr/>
      </xdr:nvSpPr>
      <xdr:spPr>
        <a:xfrm>
          <a:off x="13652500" y="1190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68</xdr:row>
      <xdr:rowOff>25099</xdr:rowOff>
    </xdr:from>
    <xdr:ext cx="534377" cy="259045"/>
    <xdr:sp macro="" textlink="">
      <xdr:nvSpPr>
        <xdr:cNvPr id="665" name="テキスト ボックス 664"/>
        <xdr:cNvSpPr txBox="1"/>
      </xdr:nvSpPr>
      <xdr:spPr>
        <a:xfrm>
          <a:off x="13436111" y="11683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42,775</a:t>
          </a:r>
          <a:endParaRPr kumimoji="1" lang="ja-JP" altLang="en-US" sz="1000" b="1">
            <a:solidFill>
              <a:srgbClr val="FF0000"/>
            </a:solidFill>
            <a:latin typeface="ＭＳ Ｐゴシック"/>
          </a:endParaRPr>
        </a:p>
      </xdr:txBody>
    </xdr:sp>
    <xdr:clientData/>
  </xdr:oneCellAnchor>
  <xdr:twoCellAnchor>
    <xdr:from>
      <xdr:col>18</xdr:col>
      <xdr:colOff>390525</xdr:colOff>
      <xdr:row>73</xdr:row>
      <xdr:rowOff>81509</xdr:rowOff>
    </xdr:from>
    <xdr:to>
      <xdr:col>18</xdr:col>
      <xdr:colOff>492125</xdr:colOff>
      <xdr:row>74</xdr:row>
      <xdr:rowOff>11659</xdr:rowOff>
    </xdr:to>
    <xdr:sp macro="" textlink="">
      <xdr:nvSpPr>
        <xdr:cNvPr id="666" name="円/楕円 665"/>
        <xdr:cNvSpPr/>
      </xdr:nvSpPr>
      <xdr:spPr>
        <a:xfrm>
          <a:off x="12763500" y="12597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72</xdr:row>
      <xdr:rowOff>28186</xdr:rowOff>
    </xdr:from>
    <xdr:ext cx="534377" cy="259045"/>
    <xdr:sp macro="" textlink="">
      <xdr:nvSpPr>
        <xdr:cNvPr id="667" name="テキスト ボックス 666"/>
        <xdr:cNvSpPr txBox="1"/>
      </xdr:nvSpPr>
      <xdr:spPr>
        <a:xfrm>
          <a:off x="12547111" y="12372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24,694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8" name="正方形/長方形 667"/>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9" name="正方形/長方形 668"/>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0" name="正方形/長方形 669"/>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39/51</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1" name="正方形/長方形 670"/>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2" name="正方形/長方形 671"/>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3" name="正方形/長方形 672"/>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4" name="正方形/長方形 673"/>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34,521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5" name="正方形/長方形 674"/>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6" name="テキスト ボックス 675"/>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7" name="直線コネクタ 676"/>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8" name="直線コネクタ 677"/>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79" name="テキスト ボックス 678"/>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0" name="直線コネクタ 679"/>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1" name="テキスト ボックス 680"/>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2" name="直線コネクタ 681"/>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3" name="テキスト ボックス 682"/>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4" name="直線コネクタ 683"/>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5" name="テキスト ボックス 684"/>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6" name="直線コネクタ 685"/>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91</xdr:row>
      <xdr:rowOff>21970</xdr:rowOff>
    </xdr:from>
    <xdr:ext cx="531299" cy="259045"/>
    <xdr:sp macro="" textlink="">
      <xdr:nvSpPr>
        <xdr:cNvPr id="687" name="テキスト ボックス 686"/>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8" name="直線コネクタ 687"/>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89" name="テキスト ボックス 688"/>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0" name="直線コネクタ 68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1" name="テキスト ボックス 69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117477</xdr:rowOff>
    </xdr:from>
    <xdr:to>
      <xdr:col>23</xdr:col>
      <xdr:colOff>516889</xdr:colOff>
      <xdr:row>98</xdr:row>
      <xdr:rowOff>105084</xdr:rowOff>
    </xdr:to>
    <xdr:cxnSp macro="">
      <xdr:nvCxnSpPr>
        <xdr:cNvPr id="693" name="直線コネクタ 692"/>
        <xdr:cNvCxnSpPr/>
      </xdr:nvCxnSpPr>
      <xdr:spPr>
        <a:xfrm flipV="1">
          <a:off x="16317595" y="15547977"/>
          <a:ext cx="1269" cy="1359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108911</xdr:rowOff>
    </xdr:from>
    <xdr:ext cx="534377" cy="259045"/>
    <xdr:sp macro="" textlink="">
      <xdr:nvSpPr>
        <xdr:cNvPr id="694" name="公債費最小値テキスト"/>
        <xdr:cNvSpPr txBox="1"/>
      </xdr:nvSpPr>
      <xdr:spPr>
        <a:xfrm>
          <a:off x="16370300" y="1691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10,120</a:t>
          </a:r>
          <a:endParaRPr kumimoji="1" lang="ja-JP" altLang="en-US" sz="1000" b="1">
            <a:latin typeface="ＭＳ Ｐゴシック"/>
          </a:endParaRPr>
        </a:p>
      </xdr:txBody>
    </xdr:sp>
    <xdr:clientData/>
  </xdr:oneCellAnchor>
  <xdr:twoCellAnchor>
    <xdr:from>
      <xdr:col>23</xdr:col>
      <xdr:colOff>428625</xdr:colOff>
      <xdr:row>98</xdr:row>
      <xdr:rowOff>105084</xdr:rowOff>
    </xdr:from>
    <xdr:to>
      <xdr:col>23</xdr:col>
      <xdr:colOff>606425</xdr:colOff>
      <xdr:row>98</xdr:row>
      <xdr:rowOff>105084</xdr:rowOff>
    </xdr:to>
    <xdr:cxnSp macro="">
      <xdr:nvCxnSpPr>
        <xdr:cNvPr id="695" name="直線コネクタ 694"/>
        <xdr:cNvCxnSpPr/>
      </xdr:nvCxnSpPr>
      <xdr:spPr>
        <a:xfrm>
          <a:off x="16230600" y="1690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64154</xdr:rowOff>
    </xdr:from>
    <xdr:ext cx="534377" cy="259045"/>
    <xdr:sp macro="" textlink="">
      <xdr:nvSpPr>
        <xdr:cNvPr id="696" name="公債費最大値テキスト"/>
        <xdr:cNvSpPr txBox="1"/>
      </xdr:nvSpPr>
      <xdr:spPr>
        <a:xfrm>
          <a:off x="16370300" y="15323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93,361</a:t>
          </a:r>
          <a:endParaRPr kumimoji="1" lang="ja-JP" altLang="en-US" sz="1000" b="1">
            <a:latin typeface="ＭＳ Ｐゴシック"/>
          </a:endParaRPr>
        </a:p>
      </xdr:txBody>
    </xdr:sp>
    <xdr:clientData/>
  </xdr:oneCellAnchor>
  <xdr:twoCellAnchor>
    <xdr:from>
      <xdr:col>23</xdr:col>
      <xdr:colOff>428625</xdr:colOff>
      <xdr:row>90</xdr:row>
      <xdr:rowOff>117477</xdr:rowOff>
    </xdr:from>
    <xdr:to>
      <xdr:col>23</xdr:col>
      <xdr:colOff>606425</xdr:colOff>
      <xdr:row>90</xdr:row>
      <xdr:rowOff>117477</xdr:rowOff>
    </xdr:to>
    <xdr:cxnSp macro="">
      <xdr:nvCxnSpPr>
        <xdr:cNvPr id="697" name="直線コネクタ 696"/>
        <xdr:cNvCxnSpPr/>
      </xdr:nvCxnSpPr>
      <xdr:spPr>
        <a:xfrm>
          <a:off x="16230600" y="155479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96</xdr:row>
      <xdr:rowOff>149661</xdr:rowOff>
    </xdr:from>
    <xdr:to>
      <xdr:col>23</xdr:col>
      <xdr:colOff>517525</xdr:colOff>
      <xdr:row>97</xdr:row>
      <xdr:rowOff>51640</xdr:rowOff>
    </xdr:to>
    <xdr:cxnSp macro="">
      <xdr:nvCxnSpPr>
        <xdr:cNvPr id="698" name="直線コネクタ 697"/>
        <xdr:cNvCxnSpPr/>
      </xdr:nvCxnSpPr>
      <xdr:spPr>
        <a:xfrm>
          <a:off x="15481300" y="16608861"/>
          <a:ext cx="838200" cy="7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94</xdr:row>
      <xdr:rowOff>171246</xdr:rowOff>
    </xdr:from>
    <xdr:ext cx="534377" cy="259045"/>
    <xdr:sp macro="" textlink="">
      <xdr:nvSpPr>
        <xdr:cNvPr id="699" name="公債費平均値テキスト"/>
        <xdr:cNvSpPr txBox="1"/>
      </xdr:nvSpPr>
      <xdr:spPr>
        <a:xfrm>
          <a:off x="16370300" y="162875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35,858</a:t>
          </a:r>
          <a:endParaRPr kumimoji="1" lang="ja-JP" altLang="en-US" sz="1000" b="1">
            <a:solidFill>
              <a:srgbClr val="000080"/>
            </a:solidFill>
            <a:latin typeface="ＭＳ Ｐゴシック"/>
          </a:endParaRPr>
        </a:p>
      </xdr:txBody>
    </xdr:sp>
    <xdr:clientData/>
  </xdr:oneCellAnchor>
  <xdr:twoCellAnchor>
    <xdr:from>
      <xdr:col>23</xdr:col>
      <xdr:colOff>466725</xdr:colOff>
      <xdr:row>95</xdr:row>
      <xdr:rowOff>148369</xdr:rowOff>
    </xdr:from>
    <xdr:to>
      <xdr:col>23</xdr:col>
      <xdr:colOff>568325</xdr:colOff>
      <xdr:row>96</xdr:row>
      <xdr:rowOff>78519</xdr:rowOff>
    </xdr:to>
    <xdr:sp macro="" textlink="">
      <xdr:nvSpPr>
        <xdr:cNvPr id="700" name="フローチャート : 判断 699"/>
        <xdr:cNvSpPr/>
      </xdr:nvSpPr>
      <xdr:spPr>
        <a:xfrm>
          <a:off x="16268700" y="16436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96</xdr:row>
      <xdr:rowOff>149661</xdr:rowOff>
    </xdr:from>
    <xdr:to>
      <xdr:col>22</xdr:col>
      <xdr:colOff>365125</xdr:colOff>
      <xdr:row>97</xdr:row>
      <xdr:rowOff>17154</xdr:rowOff>
    </xdr:to>
    <xdr:cxnSp macro="">
      <xdr:nvCxnSpPr>
        <xdr:cNvPr id="701" name="直線コネクタ 700"/>
        <xdr:cNvCxnSpPr/>
      </xdr:nvCxnSpPr>
      <xdr:spPr>
        <a:xfrm flipV="1">
          <a:off x="14592300" y="16608861"/>
          <a:ext cx="889000" cy="3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3257</xdr:rowOff>
    </xdr:from>
    <xdr:to>
      <xdr:col>22</xdr:col>
      <xdr:colOff>415925</xdr:colOff>
      <xdr:row>96</xdr:row>
      <xdr:rowOff>104857</xdr:rowOff>
    </xdr:to>
    <xdr:sp macro="" textlink="">
      <xdr:nvSpPr>
        <xdr:cNvPr id="702" name="フローチャート : 判断 701"/>
        <xdr:cNvSpPr/>
      </xdr:nvSpPr>
      <xdr:spPr>
        <a:xfrm>
          <a:off x="15430500" y="164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94</xdr:row>
      <xdr:rowOff>121384</xdr:rowOff>
    </xdr:from>
    <xdr:ext cx="534377" cy="259045"/>
    <xdr:sp macro="" textlink="">
      <xdr:nvSpPr>
        <xdr:cNvPr id="703" name="テキスト ボックス 702"/>
        <xdr:cNvSpPr txBox="1"/>
      </xdr:nvSpPr>
      <xdr:spPr>
        <a:xfrm>
          <a:off x="15214111" y="16237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34,245</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17154</xdr:rowOff>
    </xdr:from>
    <xdr:to>
      <xdr:col>21</xdr:col>
      <xdr:colOff>161925</xdr:colOff>
      <xdr:row>97</xdr:row>
      <xdr:rowOff>29042</xdr:rowOff>
    </xdr:to>
    <xdr:cxnSp macro="">
      <xdr:nvCxnSpPr>
        <xdr:cNvPr id="704" name="直線コネクタ 703"/>
        <xdr:cNvCxnSpPr/>
      </xdr:nvCxnSpPr>
      <xdr:spPr>
        <a:xfrm flipV="1">
          <a:off x="13703300" y="16647804"/>
          <a:ext cx="889000" cy="11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170461</xdr:rowOff>
    </xdr:from>
    <xdr:to>
      <xdr:col>21</xdr:col>
      <xdr:colOff>212725</xdr:colOff>
      <xdr:row>96</xdr:row>
      <xdr:rowOff>100611</xdr:rowOff>
    </xdr:to>
    <xdr:sp macro="" textlink="">
      <xdr:nvSpPr>
        <xdr:cNvPr id="705" name="フローチャート : 判断 704"/>
        <xdr:cNvSpPr/>
      </xdr:nvSpPr>
      <xdr:spPr>
        <a:xfrm>
          <a:off x="14541500" y="16458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117138</xdr:rowOff>
    </xdr:from>
    <xdr:ext cx="534377" cy="259045"/>
    <xdr:sp macro="" textlink="">
      <xdr:nvSpPr>
        <xdr:cNvPr id="706" name="テキスト ボックス 705"/>
        <xdr:cNvSpPr txBox="1"/>
      </xdr:nvSpPr>
      <xdr:spPr>
        <a:xfrm>
          <a:off x="14325111" y="16233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29042</xdr:rowOff>
    </xdr:from>
    <xdr:to>
      <xdr:col>19</xdr:col>
      <xdr:colOff>644525</xdr:colOff>
      <xdr:row>97</xdr:row>
      <xdr:rowOff>34528</xdr:rowOff>
    </xdr:to>
    <xdr:cxnSp macro="">
      <xdr:nvCxnSpPr>
        <xdr:cNvPr id="707" name="直線コネクタ 706"/>
        <xdr:cNvCxnSpPr/>
      </xdr:nvCxnSpPr>
      <xdr:spPr>
        <a:xfrm flipV="1">
          <a:off x="12814300" y="16659692"/>
          <a:ext cx="889000" cy="5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144173</xdr:rowOff>
    </xdr:from>
    <xdr:to>
      <xdr:col>20</xdr:col>
      <xdr:colOff>9525</xdr:colOff>
      <xdr:row>96</xdr:row>
      <xdr:rowOff>74323</xdr:rowOff>
    </xdr:to>
    <xdr:sp macro="" textlink="">
      <xdr:nvSpPr>
        <xdr:cNvPr id="708" name="フローチャート : 判断 707"/>
        <xdr:cNvSpPr/>
      </xdr:nvSpPr>
      <xdr:spPr>
        <a:xfrm>
          <a:off x="13652500" y="16431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90850</xdr:rowOff>
    </xdr:from>
    <xdr:ext cx="534377" cy="259045"/>
    <xdr:sp macro="" textlink="">
      <xdr:nvSpPr>
        <xdr:cNvPr id="709" name="テキスト ボックス 708"/>
        <xdr:cNvSpPr txBox="1"/>
      </xdr:nvSpPr>
      <xdr:spPr>
        <a:xfrm>
          <a:off x="13436111" y="16207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36,115</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143503</xdr:rowOff>
    </xdr:from>
    <xdr:to>
      <xdr:col>18</xdr:col>
      <xdr:colOff>492125</xdr:colOff>
      <xdr:row>96</xdr:row>
      <xdr:rowOff>73653</xdr:rowOff>
    </xdr:to>
    <xdr:sp macro="" textlink="">
      <xdr:nvSpPr>
        <xdr:cNvPr id="710" name="フローチャート : 判断 709"/>
        <xdr:cNvSpPr/>
      </xdr:nvSpPr>
      <xdr:spPr>
        <a:xfrm>
          <a:off x="12763500" y="16431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94</xdr:row>
      <xdr:rowOff>90180</xdr:rowOff>
    </xdr:from>
    <xdr:ext cx="534377" cy="259045"/>
    <xdr:sp macro="" textlink="">
      <xdr:nvSpPr>
        <xdr:cNvPr id="711" name="テキスト ボックス 710"/>
        <xdr:cNvSpPr txBox="1"/>
      </xdr:nvSpPr>
      <xdr:spPr>
        <a:xfrm>
          <a:off x="12547111" y="16206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2" name="テキスト ボックス 71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3" name="テキスト ボックス 71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4" name="テキスト ボックス 71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5" name="テキスト ボックス 71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6" name="テキスト ボックス 71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840</xdr:rowOff>
    </xdr:from>
    <xdr:to>
      <xdr:col>23</xdr:col>
      <xdr:colOff>568325</xdr:colOff>
      <xdr:row>97</xdr:row>
      <xdr:rowOff>102440</xdr:rowOff>
    </xdr:to>
    <xdr:sp macro="" textlink="">
      <xdr:nvSpPr>
        <xdr:cNvPr id="717" name="円/楕円 716"/>
        <xdr:cNvSpPr/>
      </xdr:nvSpPr>
      <xdr:spPr>
        <a:xfrm>
          <a:off x="16268700" y="1663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150717</xdr:rowOff>
    </xdr:from>
    <xdr:ext cx="534377" cy="259045"/>
    <xdr:sp macro="" textlink="">
      <xdr:nvSpPr>
        <xdr:cNvPr id="718" name="公債費該当値テキスト"/>
        <xdr:cNvSpPr txBox="1"/>
      </xdr:nvSpPr>
      <xdr:spPr>
        <a:xfrm>
          <a:off x="16370300" y="1660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23,893</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98861</xdr:rowOff>
    </xdr:from>
    <xdr:to>
      <xdr:col>22</xdr:col>
      <xdr:colOff>415925</xdr:colOff>
      <xdr:row>97</xdr:row>
      <xdr:rowOff>29011</xdr:rowOff>
    </xdr:to>
    <xdr:sp macro="" textlink="">
      <xdr:nvSpPr>
        <xdr:cNvPr id="719" name="円/楕円 718"/>
        <xdr:cNvSpPr/>
      </xdr:nvSpPr>
      <xdr:spPr>
        <a:xfrm>
          <a:off x="15430500" y="16558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20138</xdr:rowOff>
    </xdr:from>
    <xdr:ext cx="534377" cy="259045"/>
    <xdr:sp macro="" textlink="">
      <xdr:nvSpPr>
        <xdr:cNvPr id="720" name="テキスト ボックス 719"/>
        <xdr:cNvSpPr txBox="1"/>
      </xdr:nvSpPr>
      <xdr:spPr>
        <a:xfrm>
          <a:off x="15214111" y="16650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28,390</a:t>
          </a:r>
          <a:endParaRPr kumimoji="1" lang="ja-JP" altLang="en-US" sz="1000" b="1">
            <a:solidFill>
              <a:srgbClr val="FF0000"/>
            </a:solidFill>
            <a:latin typeface="ＭＳ Ｐゴシック"/>
          </a:endParaRPr>
        </a:p>
      </xdr:txBody>
    </xdr:sp>
    <xdr:clientData/>
  </xdr:oneCellAnchor>
  <xdr:twoCellAnchor>
    <xdr:from>
      <xdr:col>21</xdr:col>
      <xdr:colOff>111125</xdr:colOff>
      <xdr:row>96</xdr:row>
      <xdr:rowOff>137804</xdr:rowOff>
    </xdr:from>
    <xdr:to>
      <xdr:col>21</xdr:col>
      <xdr:colOff>212725</xdr:colOff>
      <xdr:row>97</xdr:row>
      <xdr:rowOff>67954</xdr:rowOff>
    </xdr:to>
    <xdr:sp macro="" textlink="">
      <xdr:nvSpPr>
        <xdr:cNvPr id="721" name="円/楕円 720"/>
        <xdr:cNvSpPr/>
      </xdr:nvSpPr>
      <xdr:spPr>
        <a:xfrm>
          <a:off x="14541500" y="1659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59081</xdr:rowOff>
    </xdr:from>
    <xdr:ext cx="534377" cy="259045"/>
    <xdr:sp macro="" textlink="">
      <xdr:nvSpPr>
        <xdr:cNvPr id="722" name="テキスト ボックス 721"/>
        <xdr:cNvSpPr txBox="1"/>
      </xdr:nvSpPr>
      <xdr:spPr>
        <a:xfrm>
          <a:off x="14325111" y="16689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26,005</a:t>
          </a:r>
          <a:endParaRPr kumimoji="1" lang="ja-JP" altLang="en-US" sz="1000" b="1">
            <a:solidFill>
              <a:srgbClr val="FF0000"/>
            </a:solidFill>
            <a:latin typeface="ＭＳ Ｐゴシック"/>
          </a:endParaRPr>
        </a:p>
      </xdr:txBody>
    </xdr:sp>
    <xdr:clientData/>
  </xdr:oneCellAnchor>
  <xdr:twoCellAnchor>
    <xdr:from>
      <xdr:col>19</xdr:col>
      <xdr:colOff>593725</xdr:colOff>
      <xdr:row>96</xdr:row>
      <xdr:rowOff>149692</xdr:rowOff>
    </xdr:from>
    <xdr:to>
      <xdr:col>20</xdr:col>
      <xdr:colOff>9525</xdr:colOff>
      <xdr:row>97</xdr:row>
      <xdr:rowOff>79842</xdr:rowOff>
    </xdr:to>
    <xdr:sp macro="" textlink="">
      <xdr:nvSpPr>
        <xdr:cNvPr id="723" name="円/楕円 722"/>
        <xdr:cNvSpPr/>
      </xdr:nvSpPr>
      <xdr:spPr>
        <a:xfrm>
          <a:off x="13652500" y="16608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70969</xdr:rowOff>
    </xdr:from>
    <xdr:ext cx="534377" cy="259045"/>
    <xdr:sp macro="" textlink="">
      <xdr:nvSpPr>
        <xdr:cNvPr id="724" name="テキスト ボックス 723"/>
        <xdr:cNvSpPr txBox="1"/>
      </xdr:nvSpPr>
      <xdr:spPr>
        <a:xfrm>
          <a:off x="13436111" y="16701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25,277</a:t>
          </a:r>
          <a:endParaRPr kumimoji="1" lang="ja-JP" altLang="en-US" sz="1000" b="1">
            <a:solidFill>
              <a:srgbClr val="FF0000"/>
            </a:solidFill>
            <a:latin typeface="ＭＳ Ｐゴシック"/>
          </a:endParaRPr>
        </a:p>
      </xdr:txBody>
    </xdr:sp>
    <xdr:clientData/>
  </xdr:oneCellAnchor>
  <xdr:twoCellAnchor>
    <xdr:from>
      <xdr:col>18</xdr:col>
      <xdr:colOff>390525</xdr:colOff>
      <xdr:row>96</xdr:row>
      <xdr:rowOff>155178</xdr:rowOff>
    </xdr:from>
    <xdr:to>
      <xdr:col>18</xdr:col>
      <xdr:colOff>492125</xdr:colOff>
      <xdr:row>97</xdr:row>
      <xdr:rowOff>85328</xdr:rowOff>
    </xdr:to>
    <xdr:sp macro="" textlink="">
      <xdr:nvSpPr>
        <xdr:cNvPr id="725" name="円/楕円 724"/>
        <xdr:cNvSpPr/>
      </xdr:nvSpPr>
      <xdr:spPr>
        <a:xfrm>
          <a:off x="12763500" y="16614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76455</xdr:rowOff>
    </xdr:from>
    <xdr:ext cx="534377" cy="259045"/>
    <xdr:sp macro="" textlink="">
      <xdr:nvSpPr>
        <xdr:cNvPr id="726" name="テキスト ボックス 725"/>
        <xdr:cNvSpPr txBox="1"/>
      </xdr:nvSpPr>
      <xdr:spPr>
        <a:xfrm>
          <a:off x="12547111" y="16707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24,941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5" name="テキスト ボックス 73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6" name="直線コネクタ 73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25400</xdr:rowOff>
    </xdr:from>
    <xdr:to>
      <xdr:col>33</xdr:col>
      <xdr:colOff>314325</xdr:colOff>
      <xdr:row>38</xdr:row>
      <xdr:rowOff>25400</xdr:rowOff>
    </xdr:to>
    <xdr:cxnSp macro="">
      <xdr:nvCxnSpPr>
        <xdr:cNvPr id="737" name="直線コネクタ 736"/>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54627</xdr:rowOff>
    </xdr:from>
    <xdr:ext cx="248786" cy="259045"/>
    <xdr:sp macro="" textlink="">
      <xdr:nvSpPr>
        <xdr:cNvPr id="738" name="テキスト ボックス 737"/>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9" name="直線コネクタ 73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0" name="テキスト ボックス 739"/>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31</xdr:row>
      <xdr:rowOff>82550</xdr:rowOff>
    </xdr:from>
    <xdr:to>
      <xdr:col>33</xdr:col>
      <xdr:colOff>314325</xdr:colOff>
      <xdr:row>31</xdr:row>
      <xdr:rowOff>82550</xdr:rowOff>
    </xdr:to>
    <xdr:cxnSp macro="">
      <xdr:nvCxnSpPr>
        <xdr:cNvPr id="741" name="直線コネクタ 740"/>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30</xdr:row>
      <xdr:rowOff>111777</xdr:rowOff>
    </xdr:from>
    <xdr:ext cx="467179" cy="259045"/>
    <xdr:sp macro="" textlink="">
      <xdr:nvSpPr>
        <xdr:cNvPr id="742" name="テキスト ボックス 741"/>
        <xdr:cNvSpPr txBox="1"/>
      </xdr:nvSpPr>
      <xdr:spPr>
        <a:xfrm>
          <a:off x="17820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4" name="テキスト ボックス 743"/>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153416</xdr:rowOff>
    </xdr:from>
    <xdr:to>
      <xdr:col>32</xdr:col>
      <xdr:colOff>186689</xdr:colOff>
      <xdr:row>38</xdr:row>
      <xdr:rowOff>25400</xdr:rowOff>
    </xdr:to>
    <xdr:cxnSp macro="">
      <xdr:nvCxnSpPr>
        <xdr:cNvPr id="746" name="直線コネクタ 745"/>
        <xdr:cNvCxnSpPr/>
      </xdr:nvCxnSpPr>
      <xdr:spPr>
        <a:xfrm flipV="1">
          <a:off x="22159595" y="5296916"/>
          <a:ext cx="1269"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29227</xdr:rowOff>
    </xdr:from>
    <xdr:ext cx="249299" cy="259045"/>
    <xdr:sp macro="" textlink="">
      <xdr:nvSpPr>
        <xdr:cNvPr id="747" name="諸支出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25400</xdr:rowOff>
    </xdr:from>
    <xdr:to>
      <xdr:col>32</xdr:col>
      <xdr:colOff>276225</xdr:colOff>
      <xdr:row>38</xdr:row>
      <xdr:rowOff>25400</xdr:rowOff>
    </xdr:to>
    <xdr:cxnSp macro="">
      <xdr:nvCxnSpPr>
        <xdr:cNvPr id="748" name="直線コネクタ 747"/>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100093</xdr:rowOff>
    </xdr:from>
    <xdr:ext cx="469744" cy="259045"/>
    <xdr:sp macro="" textlink="">
      <xdr:nvSpPr>
        <xdr:cNvPr id="749" name="諸支出金最大値テキスト"/>
        <xdr:cNvSpPr txBox="1"/>
      </xdr:nvSpPr>
      <xdr:spPr>
        <a:xfrm>
          <a:off x="22212300" y="5072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2,176</a:t>
          </a:r>
          <a:endParaRPr kumimoji="1" lang="ja-JP" altLang="en-US" sz="1000" b="1">
            <a:latin typeface="ＭＳ Ｐゴシック"/>
          </a:endParaRPr>
        </a:p>
      </xdr:txBody>
    </xdr:sp>
    <xdr:clientData/>
  </xdr:oneCellAnchor>
  <xdr:twoCellAnchor>
    <xdr:from>
      <xdr:col>32</xdr:col>
      <xdr:colOff>98425</xdr:colOff>
      <xdr:row>30</xdr:row>
      <xdr:rowOff>153416</xdr:rowOff>
    </xdr:from>
    <xdr:to>
      <xdr:col>32</xdr:col>
      <xdr:colOff>276225</xdr:colOff>
      <xdr:row>30</xdr:row>
      <xdr:rowOff>153416</xdr:rowOff>
    </xdr:to>
    <xdr:cxnSp macro="">
      <xdr:nvCxnSpPr>
        <xdr:cNvPr id="750" name="直線コネクタ 749"/>
        <xdr:cNvCxnSpPr/>
      </xdr:nvCxnSpPr>
      <xdr:spPr>
        <a:xfrm>
          <a:off x="22072600" y="5296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25400</xdr:rowOff>
    </xdr:from>
    <xdr:to>
      <xdr:col>32</xdr:col>
      <xdr:colOff>187325</xdr:colOff>
      <xdr:row>38</xdr:row>
      <xdr:rowOff>25400</xdr:rowOff>
    </xdr:to>
    <xdr:cxnSp macro="">
      <xdr:nvCxnSpPr>
        <xdr:cNvPr id="751" name="直線コネクタ 750"/>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36</xdr:row>
      <xdr:rowOff>110634</xdr:rowOff>
    </xdr:from>
    <xdr:ext cx="378565" cy="259045"/>
    <xdr:sp macro="" textlink="">
      <xdr:nvSpPr>
        <xdr:cNvPr id="752" name="諸支出金平均値テキスト"/>
        <xdr:cNvSpPr txBox="1"/>
      </xdr:nvSpPr>
      <xdr:spPr>
        <a:xfrm>
          <a:off x="22212300" y="628283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87757</xdr:rowOff>
    </xdr:from>
    <xdr:to>
      <xdr:col>32</xdr:col>
      <xdr:colOff>238125</xdr:colOff>
      <xdr:row>38</xdr:row>
      <xdr:rowOff>17907</xdr:rowOff>
    </xdr:to>
    <xdr:sp macro="" textlink="">
      <xdr:nvSpPr>
        <xdr:cNvPr id="753" name="フローチャート : 判断 752"/>
        <xdr:cNvSpPr/>
      </xdr:nvSpPr>
      <xdr:spPr>
        <a:xfrm>
          <a:off x="22110700" y="643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25400</xdr:rowOff>
    </xdr:from>
    <xdr:to>
      <xdr:col>31</xdr:col>
      <xdr:colOff>34925</xdr:colOff>
      <xdr:row>38</xdr:row>
      <xdr:rowOff>25400</xdr:rowOff>
    </xdr:to>
    <xdr:cxnSp macro="">
      <xdr:nvCxnSpPr>
        <xdr:cNvPr id="754" name="直線コネクタ 753"/>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37</xdr:row>
      <xdr:rowOff>54610</xdr:rowOff>
    </xdr:from>
    <xdr:to>
      <xdr:col>31</xdr:col>
      <xdr:colOff>85725</xdr:colOff>
      <xdr:row>37</xdr:row>
      <xdr:rowOff>156210</xdr:rowOff>
    </xdr:to>
    <xdr:sp macro="" textlink="">
      <xdr:nvSpPr>
        <xdr:cNvPr id="755" name="フローチャート : 判断 754"/>
        <xdr:cNvSpPr/>
      </xdr:nvSpPr>
      <xdr:spPr>
        <a:xfrm>
          <a:off x="21272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36</xdr:row>
      <xdr:rowOff>1287</xdr:rowOff>
    </xdr:from>
    <xdr:ext cx="378565" cy="259045"/>
    <xdr:sp macro="" textlink="">
      <xdr:nvSpPr>
        <xdr:cNvPr id="756" name="テキスト ボックス 755"/>
        <xdr:cNvSpPr txBox="1"/>
      </xdr:nvSpPr>
      <xdr:spPr>
        <a:xfrm>
          <a:off x="21134017" y="61734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25400</xdr:rowOff>
    </xdr:from>
    <xdr:to>
      <xdr:col>29</xdr:col>
      <xdr:colOff>517525</xdr:colOff>
      <xdr:row>38</xdr:row>
      <xdr:rowOff>25400</xdr:rowOff>
    </xdr:to>
    <xdr:cxnSp macro="">
      <xdr:nvCxnSpPr>
        <xdr:cNvPr id="757" name="直線コネクタ 756"/>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12891</xdr:rowOff>
    </xdr:from>
    <xdr:to>
      <xdr:col>29</xdr:col>
      <xdr:colOff>568325</xdr:colOff>
      <xdr:row>37</xdr:row>
      <xdr:rowOff>114491</xdr:rowOff>
    </xdr:to>
    <xdr:sp macro="" textlink="">
      <xdr:nvSpPr>
        <xdr:cNvPr id="758" name="フローチャート : 判断 757"/>
        <xdr:cNvSpPr/>
      </xdr:nvSpPr>
      <xdr:spPr>
        <a:xfrm>
          <a:off x="20383500" y="635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35</xdr:row>
      <xdr:rowOff>131018</xdr:rowOff>
    </xdr:from>
    <xdr:ext cx="378565" cy="259045"/>
    <xdr:sp macro="" textlink="">
      <xdr:nvSpPr>
        <xdr:cNvPr id="759" name="テキスト ボックス 758"/>
        <xdr:cNvSpPr txBox="1"/>
      </xdr:nvSpPr>
      <xdr:spPr>
        <a:xfrm>
          <a:off x="20245017" y="61317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25400</xdr:rowOff>
    </xdr:from>
    <xdr:to>
      <xdr:col>28</xdr:col>
      <xdr:colOff>314325</xdr:colOff>
      <xdr:row>38</xdr:row>
      <xdr:rowOff>25400</xdr:rowOff>
    </xdr:to>
    <xdr:cxnSp macro="">
      <xdr:nvCxnSpPr>
        <xdr:cNvPr id="760" name="直線コネクタ 759"/>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32893</xdr:rowOff>
    </xdr:from>
    <xdr:to>
      <xdr:col>28</xdr:col>
      <xdr:colOff>365125</xdr:colOff>
      <xdr:row>37</xdr:row>
      <xdr:rowOff>134493</xdr:rowOff>
    </xdr:to>
    <xdr:sp macro="" textlink="">
      <xdr:nvSpPr>
        <xdr:cNvPr id="761" name="フローチャート : 判断 760"/>
        <xdr:cNvSpPr/>
      </xdr:nvSpPr>
      <xdr:spPr>
        <a:xfrm>
          <a:off x="19494500" y="637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35</xdr:row>
      <xdr:rowOff>151020</xdr:rowOff>
    </xdr:from>
    <xdr:ext cx="378565" cy="259045"/>
    <xdr:sp macro="" textlink="">
      <xdr:nvSpPr>
        <xdr:cNvPr id="762" name="テキスト ボックス 761"/>
        <xdr:cNvSpPr txBox="1"/>
      </xdr:nvSpPr>
      <xdr:spPr>
        <a:xfrm>
          <a:off x="19356017" y="61517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27</xdr:col>
      <xdr:colOff>60325</xdr:colOff>
      <xdr:row>36</xdr:row>
      <xdr:rowOff>159766</xdr:rowOff>
    </xdr:from>
    <xdr:to>
      <xdr:col>27</xdr:col>
      <xdr:colOff>161925</xdr:colOff>
      <xdr:row>37</xdr:row>
      <xdr:rowOff>89916</xdr:rowOff>
    </xdr:to>
    <xdr:sp macro="" textlink="">
      <xdr:nvSpPr>
        <xdr:cNvPr id="763" name="フローチャート : 判断 762"/>
        <xdr:cNvSpPr/>
      </xdr:nvSpPr>
      <xdr:spPr>
        <a:xfrm>
          <a:off x="18605500" y="6331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35</xdr:row>
      <xdr:rowOff>106443</xdr:rowOff>
    </xdr:from>
    <xdr:ext cx="378565" cy="259045"/>
    <xdr:sp macro="" textlink="">
      <xdr:nvSpPr>
        <xdr:cNvPr id="764" name="テキスト ボックス 763"/>
        <xdr:cNvSpPr txBox="1"/>
      </xdr:nvSpPr>
      <xdr:spPr>
        <a:xfrm>
          <a:off x="18467017" y="61071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37</xdr:row>
      <xdr:rowOff>146050</xdr:rowOff>
    </xdr:from>
    <xdr:to>
      <xdr:col>32</xdr:col>
      <xdr:colOff>238125</xdr:colOff>
      <xdr:row>38</xdr:row>
      <xdr:rowOff>76200</xdr:rowOff>
    </xdr:to>
    <xdr:sp macro="" textlink="">
      <xdr:nvSpPr>
        <xdr:cNvPr id="770" name="円/楕円 769"/>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66184</xdr:rowOff>
    </xdr:from>
    <xdr:ext cx="249299" cy="259045"/>
    <xdr:sp macro="" textlink="">
      <xdr:nvSpPr>
        <xdr:cNvPr id="771" name="諸支出金該当値テキスト"/>
        <xdr:cNvSpPr txBox="1"/>
      </xdr:nvSpPr>
      <xdr:spPr>
        <a:xfrm>
          <a:off x="22212300" y="640983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146050</xdr:rowOff>
    </xdr:from>
    <xdr:to>
      <xdr:col>31</xdr:col>
      <xdr:colOff>85725</xdr:colOff>
      <xdr:row>38</xdr:row>
      <xdr:rowOff>76200</xdr:rowOff>
    </xdr:to>
    <xdr:sp macro="" textlink="">
      <xdr:nvSpPr>
        <xdr:cNvPr id="772" name="円/楕円 771"/>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38</xdr:row>
      <xdr:rowOff>67327</xdr:rowOff>
    </xdr:from>
    <xdr:ext cx="249299" cy="259045"/>
    <xdr:sp macro="" textlink="">
      <xdr:nvSpPr>
        <xdr:cNvPr id="773" name="テキスト ボックス 772"/>
        <xdr:cNvSpPr txBox="1"/>
      </xdr:nvSpPr>
      <xdr:spPr>
        <a:xfrm>
          <a:off x="21198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146050</xdr:rowOff>
    </xdr:from>
    <xdr:to>
      <xdr:col>29</xdr:col>
      <xdr:colOff>568325</xdr:colOff>
      <xdr:row>38</xdr:row>
      <xdr:rowOff>76200</xdr:rowOff>
    </xdr:to>
    <xdr:sp macro="" textlink="">
      <xdr:nvSpPr>
        <xdr:cNvPr id="774" name="円/楕円 773"/>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38</xdr:row>
      <xdr:rowOff>67327</xdr:rowOff>
    </xdr:from>
    <xdr:ext cx="249299" cy="259045"/>
    <xdr:sp macro="" textlink="">
      <xdr:nvSpPr>
        <xdr:cNvPr id="775" name="テキスト ボックス 774"/>
        <xdr:cNvSpPr txBox="1"/>
      </xdr:nvSpPr>
      <xdr:spPr>
        <a:xfrm>
          <a:off x="20309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146050</xdr:rowOff>
    </xdr:from>
    <xdr:to>
      <xdr:col>28</xdr:col>
      <xdr:colOff>365125</xdr:colOff>
      <xdr:row>38</xdr:row>
      <xdr:rowOff>76200</xdr:rowOff>
    </xdr:to>
    <xdr:sp macro="" textlink="">
      <xdr:nvSpPr>
        <xdr:cNvPr id="776" name="円/楕円 775"/>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38</xdr:row>
      <xdr:rowOff>67327</xdr:rowOff>
    </xdr:from>
    <xdr:ext cx="249299" cy="259045"/>
    <xdr:sp macro="" textlink="">
      <xdr:nvSpPr>
        <xdr:cNvPr id="777" name="テキスト ボックス 776"/>
        <xdr:cNvSpPr txBox="1"/>
      </xdr:nvSpPr>
      <xdr:spPr>
        <a:xfrm>
          <a:off x="19420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37</xdr:row>
      <xdr:rowOff>146050</xdr:rowOff>
    </xdr:from>
    <xdr:to>
      <xdr:col>27</xdr:col>
      <xdr:colOff>161925</xdr:colOff>
      <xdr:row>38</xdr:row>
      <xdr:rowOff>76200</xdr:rowOff>
    </xdr:to>
    <xdr:sp macro="" textlink="">
      <xdr:nvSpPr>
        <xdr:cNvPr id="778" name="円/楕円 777"/>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38</xdr:row>
      <xdr:rowOff>67327</xdr:rowOff>
    </xdr:from>
    <xdr:ext cx="249299" cy="259045"/>
    <xdr:sp macro="" textlink="">
      <xdr:nvSpPr>
        <xdr:cNvPr id="779" name="テキスト ボックス 778"/>
        <xdr:cNvSpPr txBox="1"/>
      </xdr:nvSpPr>
      <xdr:spPr>
        <a:xfrm>
          <a:off x="18531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0" name="直線コネクタ 78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1" name="テキスト ボックス 79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3" name="テキスト ボックス 79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95" name="直線コネクタ 79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0" name="直線コネクタ 79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2" name="フローチャート :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3" name="直線コネクタ 80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4" name="フローチャート :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05" name="テキスト ボックス 804"/>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6" name="直線コネクタ 80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7" name="フローチャート :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8" name="テキスト ボックス 807"/>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9" name="直線コネクタ 80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0" name="フローチャート :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1" name="テキスト ボックス 810"/>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2" name="フローチャート :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3" name="テキスト ボックス 812"/>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9" name="円/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1" name="円/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2" name="テキスト ボックス 821"/>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3" name="円/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4" name="テキスト ボックス 823"/>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25" name="円/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6" name="テキスト ボックス 825"/>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7" name="円/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8" name="テキスト ボックス 827"/>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latin typeface="+mn-lt"/>
              <a:ea typeface="+mn-ea"/>
              <a:cs typeface="+mn-cs"/>
            </a:rPr>
            <a:t>歳出決算総額は，住民一人当たり</a:t>
          </a:r>
          <a:r>
            <a:rPr kumimoji="1" lang="en-US" altLang="ja-JP" sz="1300">
              <a:solidFill>
                <a:schemeClr val="dk1"/>
              </a:solidFill>
              <a:latin typeface="+mn-lt"/>
              <a:ea typeface="+mn-ea"/>
              <a:cs typeface="+mn-cs"/>
            </a:rPr>
            <a:t>336,129</a:t>
          </a:r>
          <a:r>
            <a:rPr kumimoji="1" lang="ja-JP" altLang="ja-JP" sz="1300">
              <a:solidFill>
                <a:schemeClr val="dk1"/>
              </a:solidFill>
              <a:latin typeface="+mn-lt"/>
              <a:ea typeface="+mn-ea"/>
              <a:cs typeface="+mn-cs"/>
            </a:rPr>
            <a:t>円であり，類似団体平均</a:t>
          </a:r>
          <a:r>
            <a:rPr kumimoji="1" lang="en-US" altLang="ja-JP" sz="1300">
              <a:solidFill>
                <a:schemeClr val="dk1"/>
              </a:solidFill>
              <a:latin typeface="+mn-lt"/>
              <a:ea typeface="+mn-ea"/>
              <a:cs typeface="+mn-cs"/>
            </a:rPr>
            <a:t>403,439</a:t>
          </a:r>
          <a:r>
            <a:rPr kumimoji="1" lang="ja-JP" altLang="ja-JP" sz="1300">
              <a:solidFill>
                <a:schemeClr val="dk1"/>
              </a:solidFill>
              <a:latin typeface="+mn-lt"/>
              <a:ea typeface="+mn-ea"/>
              <a:cs typeface="+mn-cs"/>
            </a:rPr>
            <a:t>円と比較すると住民一人当たり</a:t>
          </a:r>
          <a:r>
            <a:rPr kumimoji="1" lang="en-US" altLang="ja-JP" sz="1300">
              <a:solidFill>
                <a:schemeClr val="dk1"/>
              </a:solidFill>
              <a:latin typeface="+mn-lt"/>
              <a:ea typeface="+mn-ea"/>
              <a:cs typeface="+mn-cs"/>
            </a:rPr>
            <a:t>67,310</a:t>
          </a:r>
          <a:r>
            <a:rPr kumimoji="1" lang="ja-JP" altLang="ja-JP" sz="1300">
              <a:solidFill>
                <a:schemeClr val="dk1"/>
              </a:solidFill>
              <a:latin typeface="+mn-lt"/>
              <a:ea typeface="+mn-ea"/>
              <a:cs typeface="+mn-cs"/>
            </a:rPr>
            <a:t>円低い結果となった。</a:t>
          </a:r>
          <a:endParaRPr kumimoji="1" lang="en-US" altLang="ja-JP" sz="1300">
            <a:solidFill>
              <a:schemeClr val="dk1"/>
            </a:solidFill>
            <a:latin typeface="+mn-lt"/>
            <a:ea typeface="+mn-ea"/>
            <a:cs typeface="+mn-cs"/>
          </a:endParaRPr>
        </a:p>
        <a:p>
          <a:r>
            <a:rPr kumimoji="1" lang="ja-JP" altLang="en-US" sz="1300">
              <a:latin typeface="ＭＳ Ｐゴシック"/>
            </a:rPr>
            <a:t>　目的別で比較した住民一人あたりのコストについては，全体的に類似団体平均を下回っている。</a:t>
          </a:r>
          <a:endParaRPr kumimoji="1" lang="en-US" altLang="ja-JP" sz="1300">
            <a:latin typeface="ＭＳ Ｐゴシック"/>
          </a:endParaRPr>
        </a:p>
        <a:p>
          <a:r>
            <a:rPr kumimoji="1" lang="ja-JP" altLang="en-US" sz="1300">
              <a:latin typeface="ＭＳ Ｐゴシック"/>
            </a:rPr>
            <a:t>　商工費については，企業誘致の促進及び産業の振興を図るため「企業立地促進基金」を造成したことに伴い，類似団体平均を大きく上回っているが，次年度は再び類似団体平均並みにとなるものと思われる。</a:t>
          </a:r>
          <a:endParaRPr kumimoji="1" lang="en-US" altLang="ja-JP" sz="1300">
            <a:latin typeface="ＭＳ Ｐゴシック"/>
          </a:endParaRPr>
        </a:p>
        <a:p>
          <a:r>
            <a:rPr kumimoji="1" lang="ja-JP" altLang="en-US" sz="1300">
              <a:latin typeface="ＭＳ Ｐゴシック"/>
            </a:rPr>
            <a:t>　教育費については，平成２５年度は青葉中校舎改築事業，平成２６年度は青葉小校舎増築・大規模改造事業，平成２７年度は葵小校舎</a:t>
          </a:r>
          <a:r>
            <a:rPr kumimoji="1" lang="ja-JP" altLang="ja-JP" sz="1300">
              <a:solidFill>
                <a:schemeClr val="dk1"/>
              </a:solidFill>
              <a:latin typeface="+mn-lt"/>
              <a:ea typeface="+mn-ea"/>
              <a:cs typeface="+mn-cs"/>
            </a:rPr>
            <a:t>増築・大規模改造事業</a:t>
          </a:r>
          <a:r>
            <a:rPr kumimoji="1" lang="ja-JP" altLang="en-US" sz="1300">
              <a:solidFill>
                <a:schemeClr val="dk1"/>
              </a:solidFill>
              <a:latin typeface="+mn-lt"/>
              <a:ea typeface="+mn-ea"/>
              <a:cs typeface="+mn-cs"/>
            </a:rPr>
            <a:t>により，類似団体平均を上回っている。今後も大戸小，長岡小</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の大規模改造事業を予定しているため，類似団体を上回る傾向が続くと見込まれる。</a:t>
          </a:r>
          <a:endParaRPr kumimoji="1" lang="ja-JP" altLang="en-US" sz="1300">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平成２７年度の財政調整基金は，年度末に取り崩しをしているものの，決算剰余金の積立てや計画的な財政運営により前年度と同水準を維持している。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実質収支額は，地方消費税交付金や普通交付税の交付額が増加したことにより，</a:t>
          </a:r>
          <a:r>
            <a:rPr kumimoji="1" lang="ja-JP" altLang="ja-JP" sz="1300">
              <a:solidFill>
                <a:schemeClr val="dk1"/>
              </a:solidFill>
              <a:latin typeface="+mn-lt"/>
              <a:ea typeface="+mn-ea"/>
              <a:cs typeface="+mn-cs"/>
            </a:rPr>
            <a:t>前年度より</a:t>
          </a:r>
          <a:r>
            <a:rPr kumimoji="1" lang="ja-JP" altLang="en-US" sz="1300">
              <a:solidFill>
                <a:schemeClr val="dk1"/>
              </a:solidFill>
              <a:latin typeface="+mn-lt"/>
              <a:ea typeface="+mn-ea"/>
              <a:cs typeface="+mn-cs"/>
            </a:rPr>
            <a:t>１．１</a:t>
          </a:r>
          <a:r>
            <a:rPr kumimoji="1" lang="ja-JP" altLang="ja-JP" sz="1300">
              <a:solidFill>
                <a:schemeClr val="dk1"/>
              </a:solidFill>
              <a:latin typeface="+mn-lt"/>
              <a:ea typeface="+mn-ea"/>
              <a:cs typeface="+mn-cs"/>
            </a:rPr>
            <a:t>ポイント</a:t>
          </a:r>
          <a:r>
            <a:rPr kumimoji="1" lang="ja-JP" altLang="en-US" sz="1300">
              <a:solidFill>
                <a:schemeClr val="dk1"/>
              </a:solidFill>
              <a:latin typeface="+mn-lt"/>
              <a:ea typeface="+mn-ea"/>
              <a:cs typeface="+mn-cs"/>
            </a:rPr>
            <a:t>増</a:t>
          </a:r>
          <a:r>
            <a:rPr kumimoji="1" lang="ja-JP" altLang="ja-JP" sz="1300">
              <a:solidFill>
                <a:schemeClr val="dk1"/>
              </a:solidFill>
              <a:latin typeface="+mn-lt"/>
              <a:ea typeface="+mn-ea"/>
              <a:cs typeface="+mn-cs"/>
            </a:rPr>
            <a:t>の</a:t>
          </a:r>
          <a:r>
            <a:rPr kumimoji="1" lang="ja-JP" altLang="en-US" sz="1300">
              <a:solidFill>
                <a:schemeClr val="dk1"/>
              </a:solidFill>
              <a:latin typeface="+mn-lt"/>
              <a:ea typeface="+mn-ea"/>
              <a:cs typeface="+mn-cs"/>
            </a:rPr>
            <a:t>６</a:t>
          </a:r>
          <a:r>
            <a:rPr kumimoji="1" lang="ja-JP" altLang="ja-JP" sz="1300">
              <a:solidFill>
                <a:schemeClr val="dk1"/>
              </a:solidFill>
              <a:latin typeface="+mn-lt"/>
              <a:ea typeface="+mn-ea"/>
              <a:cs typeface="+mn-cs"/>
            </a:rPr>
            <a:t>．</a:t>
          </a:r>
          <a:r>
            <a:rPr kumimoji="1" lang="ja-JP" altLang="en-US" sz="1300">
              <a:solidFill>
                <a:schemeClr val="dk1"/>
              </a:solidFill>
              <a:latin typeface="+mn-lt"/>
              <a:ea typeface="+mn-ea"/>
              <a:cs typeface="+mn-cs"/>
            </a:rPr>
            <a:t>９６</a:t>
          </a:r>
          <a:r>
            <a:rPr kumimoji="1" lang="ja-JP" altLang="ja-JP" sz="1300">
              <a:solidFill>
                <a:schemeClr val="dk1"/>
              </a:solidFill>
              <a:latin typeface="+mn-lt"/>
              <a:ea typeface="+mn-ea"/>
              <a:cs typeface="+mn-cs"/>
            </a:rPr>
            <a:t>％とな</a:t>
          </a:r>
          <a:r>
            <a:rPr kumimoji="1" lang="ja-JP" altLang="en-US" sz="1300">
              <a:solidFill>
                <a:schemeClr val="dk1"/>
              </a:solidFill>
              <a:latin typeface="+mn-lt"/>
              <a:ea typeface="+mn-ea"/>
              <a:cs typeface="+mn-cs"/>
            </a:rPr>
            <a:t>った。</a:t>
          </a:r>
          <a:endParaRPr kumimoji="1" lang="en-US" altLang="ja-JP" sz="1300">
            <a:latin typeface="ＭＳ ゴシック" pitchFamily="49" charset="-128"/>
            <a:ea typeface="ＭＳ ゴシック" pitchFamily="49" charset="-128"/>
          </a:endParaRPr>
        </a:p>
        <a:p>
          <a:r>
            <a:rPr kumimoji="1" lang="ja-JP" altLang="en-US" sz="1300">
              <a:solidFill>
                <a:schemeClr val="dk1"/>
              </a:solidFill>
              <a:latin typeface="+mn-lt"/>
              <a:ea typeface="+mn-ea"/>
              <a:cs typeface="+mn-cs"/>
            </a:rPr>
            <a:t>　</a:t>
          </a:r>
          <a:r>
            <a:rPr kumimoji="1" lang="ja-JP" altLang="ja-JP" sz="1300">
              <a:solidFill>
                <a:schemeClr val="dk1"/>
              </a:solidFill>
              <a:latin typeface="+mn-lt"/>
              <a:ea typeface="+mn-ea"/>
              <a:cs typeface="+mn-cs"/>
            </a:rPr>
            <a:t>今後も，人口減少や生産年齢人口の減少によ</a:t>
          </a:r>
          <a:r>
            <a:rPr kumimoji="1" lang="ja-JP" altLang="en-US" sz="1300">
              <a:solidFill>
                <a:schemeClr val="dk1"/>
              </a:solidFill>
              <a:latin typeface="+mn-lt"/>
              <a:ea typeface="+mn-ea"/>
              <a:cs typeface="+mn-cs"/>
            </a:rPr>
            <a:t>る</a:t>
          </a:r>
          <a:r>
            <a:rPr kumimoji="1" lang="ja-JP" altLang="ja-JP" sz="1300">
              <a:solidFill>
                <a:schemeClr val="dk1"/>
              </a:solidFill>
              <a:latin typeface="+mn-lt"/>
              <a:ea typeface="+mn-ea"/>
              <a:cs typeface="+mn-cs"/>
            </a:rPr>
            <a:t>税収</a:t>
          </a:r>
          <a:r>
            <a:rPr kumimoji="1" lang="ja-JP" altLang="en-US" sz="1300">
              <a:solidFill>
                <a:schemeClr val="dk1"/>
              </a:solidFill>
              <a:latin typeface="+mn-lt"/>
              <a:ea typeface="+mn-ea"/>
              <a:cs typeface="+mn-cs"/>
            </a:rPr>
            <a:t>減と</a:t>
          </a:r>
          <a:r>
            <a:rPr kumimoji="1" lang="ja-JP" altLang="ja-JP" sz="1300">
              <a:solidFill>
                <a:schemeClr val="dk1"/>
              </a:solidFill>
              <a:latin typeface="+mn-lt"/>
              <a:ea typeface="+mn-ea"/>
              <a:cs typeface="+mn-cs"/>
            </a:rPr>
            <a:t>，高齢化の進行によ</a:t>
          </a:r>
          <a:r>
            <a:rPr kumimoji="1" lang="ja-JP" altLang="en-US" sz="1300">
              <a:solidFill>
                <a:schemeClr val="dk1"/>
              </a:solidFill>
              <a:latin typeface="+mn-lt"/>
              <a:ea typeface="+mn-ea"/>
              <a:cs typeface="+mn-cs"/>
            </a:rPr>
            <a:t>る</a:t>
          </a:r>
          <a:r>
            <a:rPr kumimoji="1" lang="ja-JP" altLang="ja-JP" sz="1300">
              <a:solidFill>
                <a:schemeClr val="dk1"/>
              </a:solidFill>
              <a:latin typeface="+mn-lt"/>
              <a:ea typeface="+mn-ea"/>
              <a:cs typeface="+mn-cs"/>
            </a:rPr>
            <a:t>社会保障関係経費の増加が見込まれることから，歳入の確保に努めるとともに歳出の適正化を図り，財政健全化を進めていく。</a:t>
          </a:r>
          <a:endParaRPr kumimoji="1" lang="ja-JP" altLang="en-US" sz="13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茨城県茨城町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平成２７年度も前年度に引き続き全会計において黒字となっており，財政の健全性を維持しているものと思われる。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も，各会計間の収支バランスに配慮し，一般会計については，税収等の確保，人件費の適正化及び地方債残高の縮減に努め，各特別会計等については，独立採算制を基本として，国民健康保険税，介護保険料または公共下水道使用料等等の見直しを含めた経営改善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5" zoomScaleNormal="7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11957240</v>
      </c>
      <c r="BO4" s="349"/>
      <c r="BP4" s="349"/>
      <c r="BQ4" s="349"/>
      <c r="BR4" s="349"/>
      <c r="BS4" s="349"/>
      <c r="BT4" s="349"/>
      <c r="BU4" s="350"/>
      <c r="BV4" s="348">
        <v>11580792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7</v>
      </c>
      <c r="CU4" s="355"/>
      <c r="CV4" s="355"/>
      <c r="CW4" s="355"/>
      <c r="CX4" s="355"/>
      <c r="CY4" s="355"/>
      <c r="CZ4" s="355"/>
      <c r="DA4" s="356"/>
      <c r="DB4" s="354">
        <v>5.9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11284855</v>
      </c>
      <c r="BO5" s="386"/>
      <c r="BP5" s="386"/>
      <c r="BQ5" s="386"/>
      <c r="BR5" s="386"/>
      <c r="BS5" s="386"/>
      <c r="BT5" s="386"/>
      <c r="BU5" s="387"/>
      <c r="BV5" s="385">
        <v>11086145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82.1</v>
      </c>
      <c r="CU5" s="383"/>
      <c r="CV5" s="383"/>
      <c r="CW5" s="383"/>
      <c r="CX5" s="383"/>
      <c r="CY5" s="383"/>
      <c r="CZ5" s="383"/>
      <c r="DA5" s="384"/>
      <c r="DB5" s="382">
        <v>84.8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672385</v>
      </c>
      <c r="BO6" s="386"/>
      <c r="BP6" s="386"/>
      <c r="BQ6" s="386"/>
      <c r="BR6" s="386"/>
      <c r="BS6" s="386"/>
      <c r="BT6" s="386"/>
      <c r="BU6" s="387"/>
      <c r="BV6" s="385">
        <v>494647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88.2</v>
      </c>
      <c r="CU6" s="423"/>
      <c r="CV6" s="423"/>
      <c r="CW6" s="423"/>
      <c r="CX6" s="423"/>
      <c r="CY6" s="423"/>
      <c r="CZ6" s="423"/>
      <c r="DA6" s="424"/>
      <c r="DB6" s="422">
        <v>91.7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147246</v>
      </c>
      <c r="BO7" s="386"/>
      <c r="BP7" s="386"/>
      <c r="BQ7" s="386"/>
      <c r="BR7" s="386"/>
      <c r="BS7" s="386"/>
      <c r="BT7" s="386"/>
      <c r="BU7" s="387"/>
      <c r="BV7" s="385">
        <v>65632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7543360</v>
      </c>
      <c r="CU7" s="386"/>
      <c r="CV7" s="386"/>
      <c r="CW7" s="386"/>
      <c r="CX7" s="386"/>
      <c r="CY7" s="386"/>
      <c r="CZ7" s="386"/>
      <c r="DA7" s="387"/>
      <c r="DB7" s="385">
        <v>7326937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77</v>
      </c>
      <c r="AV8" s="418"/>
      <c r="AW8" s="418"/>
      <c r="AX8" s="418"/>
      <c r="AY8" s="419" t="s">
        <v>92</v>
      </c>
      <c r="AZ8" s="420"/>
      <c r="BA8" s="420"/>
      <c r="BB8" s="420"/>
      <c r="BC8" s="420"/>
      <c r="BD8" s="420"/>
      <c r="BE8" s="420"/>
      <c r="BF8" s="420"/>
      <c r="BG8" s="420"/>
      <c r="BH8" s="420"/>
      <c r="BI8" s="420"/>
      <c r="BJ8" s="420"/>
      <c r="BK8" s="420"/>
      <c r="BL8" s="420"/>
      <c r="BM8" s="421"/>
      <c r="BN8" s="385">
        <v>525139</v>
      </c>
      <c r="BO8" s="386"/>
      <c r="BP8" s="386"/>
      <c r="BQ8" s="386"/>
      <c r="BR8" s="386"/>
      <c r="BS8" s="386"/>
      <c r="BT8" s="386"/>
      <c r="BU8" s="387"/>
      <c r="BV8" s="385">
        <v>429015</v>
      </c>
      <c r="BW8" s="386"/>
      <c r="BX8" s="386"/>
      <c r="BY8" s="386"/>
      <c r="BZ8" s="386"/>
      <c r="CA8" s="386"/>
      <c r="CB8" s="386"/>
      <c r="CC8" s="387"/>
      <c r="CD8" s="388" t="s">
        <v>93</v>
      </c>
      <c r="CE8" s="389"/>
      <c r="CF8" s="389"/>
      <c r="CG8" s="389"/>
      <c r="CH8" s="389"/>
      <c r="CI8" s="389"/>
      <c r="CJ8" s="389"/>
      <c r="CK8" s="389"/>
      <c r="CL8" s="389"/>
      <c r="CM8" s="389"/>
      <c r="CN8" s="389"/>
      <c r="CO8" s="389"/>
      <c r="CP8" s="389"/>
      <c r="CQ8" s="389"/>
      <c r="CR8" s="389"/>
      <c r="CS8" s="390"/>
      <c r="CT8" s="425">
        <v>0.56000000000000005</v>
      </c>
      <c r="CU8" s="426"/>
      <c r="CV8" s="426"/>
      <c r="CW8" s="426"/>
      <c r="CX8" s="426"/>
      <c r="CY8" s="426"/>
      <c r="CZ8" s="426"/>
      <c r="DA8" s="427"/>
      <c r="DB8" s="425">
        <v>0.55000000000000004</v>
      </c>
      <c r="DC8" s="426"/>
      <c r="DD8" s="426"/>
      <c r="DE8" s="426"/>
      <c r="DF8" s="426"/>
      <c r="DG8" s="426"/>
      <c r="DH8" s="426"/>
      <c r="DI8" s="427"/>
      <c r="DJ8" s="137"/>
      <c r="DK8" s="137"/>
      <c r="DL8" s="137"/>
      <c r="DM8" s="137"/>
      <c r="DN8" s="137"/>
      <c r="DO8" s="137"/>
    </row>
    <row r="9" spans="1:119" ht="18.75" customHeight="1" thickBot="1">
      <c r="A9" s="138"/>
      <c r="B9" s="379" t="s">
        <v>94</v>
      </c>
      <c r="C9" s="380"/>
      <c r="D9" s="380"/>
      <c r="E9" s="380"/>
      <c r="F9" s="380"/>
      <c r="G9" s="380"/>
      <c r="H9" s="380"/>
      <c r="I9" s="380"/>
      <c r="J9" s="380"/>
      <c r="K9" s="428"/>
      <c r="L9" s="429" t="s">
        <v>95</v>
      </c>
      <c r="M9" s="430"/>
      <c r="N9" s="430"/>
      <c r="O9" s="430"/>
      <c r="P9" s="430"/>
      <c r="Q9" s="431"/>
      <c r="R9" s="432">
        <v>32921</v>
      </c>
      <c r="S9" s="433"/>
      <c r="T9" s="433"/>
      <c r="U9" s="433"/>
      <c r="V9" s="434"/>
      <c r="W9" s="342" t="s">
        <v>96</v>
      </c>
      <c r="X9" s="343"/>
      <c r="Y9" s="343"/>
      <c r="Z9" s="343"/>
      <c r="AA9" s="343"/>
      <c r="AB9" s="343"/>
      <c r="AC9" s="343"/>
      <c r="AD9" s="343"/>
      <c r="AE9" s="343"/>
      <c r="AF9" s="343"/>
      <c r="AG9" s="343"/>
      <c r="AH9" s="343"/>
      <c r="AI9" s="343"/>
      <c r="AJ9" s="343"/>
      <c r="AK9" s="343"/>
      <c r="AL9" s="344"/>
      <c r="AM9" s="414" t="s">
        <v>97</v>
      </c>
      <c r="AN9" s="415"/>
      <c r="AO9" s="415"/>
      <c r="AP9" s="415"/>
      <c r="AQ9" s="415"/>
      <c r="AR9" s="415"/>
      <c r="AS9" s="415"/>
      <c r="AT9" s="416"/>
      <c r="AU9" s="417" t="s">
        <v>77</v>
      </c>
      <c r="AV9" s="418"/>
      <c r="AW9" s="418"/>
      <c r="AX9" s="418"/>
      <c r="AY9" s="419" t="s">
        <v>98</v>
      </c>
      <c r="AZ9" s="420"/>
      <c r="BA9" s="420"/>
      <c r="BB9" s="420"/>
      <c r="BC9" s="420"/>
      <c r="BD9" s="420"/>
      <c r="BE9" s="420"/>
      <c r="BF9" s="420"/>
      <c r="BG9" s="420"/>
      <c r="BH9" s="420"/>
      <c r="BI9" s="420"/>
      <c r="BJ9" s="420"/>
      <c r="BK9" s="420"/>
      <c r="BL9" s="420"/>
      <c r="BM9" s="421"/>
      <c r="BN9" s="385">
        <v>96124</v>
      </c>
      <c r="BO9" s="386"/>
      <c r="BP9" s="386"/>
      <c r="BQ9" s="386"/>
      <c r="BR9" s="386"/>
      <c r="BS9" s="386"/>
      <c r="BT9" s="386"/>
      <c r="BU9" s="387"/>
      <c r="BV9" s="385">
        <v>33879</v>
      </c>
      <c r="BW9" s="386"/>
      <c r="BX9" s="386"/>
      <c r="BY9" s="386"/>
      <c r="BZ9" s="386"/>
      <c r="CA9" s="386"/>
      <c r="CB9" s="386"/>
      <c r="CC9" s="387"/>
      <c r="CD9" s="388" t="s">
        <v>99</v>
      </c>
      <c r="CE9" s="389"/>
      <c r="CF9" s="389"/>
      <c r="CG9" s="389"/>
      <c r="CH9" s="389"/>
      <c r="CI9" s="389"/>
      <c r="CJ9" s="389"/>
      <c r="CK9" s="389"/>
      <c r="CL9" s="389"/>
      <c r="CM9" s="389"/>
      <c r="CN9" s="389"/>
      <c r="CO9" s="389"/>
      <c r="CP9" s="389"/>
      <c r="CQ9" s="389"/>
      <c r="CR9" s="389"/>
      <c r="CS9" s="390"/>
      <c r="CT9" s="382">
        <v>8.8000000000000007</v>
      </c>
      <c r="CU9" s="383"/>
      <c r="CV9" s="383"/>
      <c r="CW9" s="383"/>
      <c r="CX9" s="383"/>
      <c r="CY9" s="383"/>
      <c r="CZ9" s="383"/>
      <c r="DA9" s="384"/>
      <c r="DB9" s="382">
        <v>11.3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100</v>
      </c>
      <c r="M10" s="415"/>
      <c r="N10" s="415"/>
      <c r="O10" s="415"/>
      <c r="P10" s="415"/>
      <c r="Q10" s="416"/>
      <c r="R10" s="436">
        <v>34513</v>
      </c>
      <c r="S10" s="437"/>
      <c r="T10" s="437"/>
      <c r="U10" s="437"/>
      <c r="V10" s="438"/>
      <c r="W10" s="373"/>
      <c r="X10" s="374"/>
      <c r="Y10" s="374"/>
      <c r="Z10" s="374"/>
      <c r="AA10" s="374"/>
      <c r="AB10" s="374"/>
      <c r="AC10" s="374"/>
      <c r="AD10" s="374"/>
      <c r="AE10" s="374"/>
      <c r="AF10" s="374"/>
      <c r="AG10" s="374"/>
      <c r="AH10" s="374"/>
      <c r="AI10" s="374"/>
      <c r="AJ10" s="374"/>
      <c r="AK10" s="374"/>
      <c r="AL10" s="377"/>
      <c r="AM10" s="414" t="s">
        <v>101</v>
      </c>
      <c r="AN10" s="415"/>
      <c r="AO10" s="415"/>
      <c r="AP10" s="415"/>
      <c r="AQ10" s="415"/>
      <c r="AR10" s="415"/>
      <c r="AS10" s="415"/>
      <c r="AT10" s="416"/>
      <c r="AU10" s="417" t="s">
        <v>77</v>
      </c>
      <c r="AV10" s="418"/>
      <c r="AW10" s="418"/>
      <c r="AX10" s="418"/>
      <c r="AY10" s="419" t="s">
        <v>102</v>
      </c>
      <c r="AZ10" s="420"/>
      <c r="BA10" s="420"/>
      <c r="BB10" s="420"/>
      <c r="BC10" s="420"/>
      <c r="BD10" s="420"/>
      <c r="BE10" s="420"/>
      <c r="BF10" s="420"/>
      <c r="BG10" s="420"/>
      <c r="BH10" s="420"/>
      <c r="BI10" s="420"/>
      <c r="BJ10" s="420"/>
      <c r="BK10" s="420"/>
      <c r="BL10" s="420"/>
      <c r="BM10" s="421"/>
      <c r="BN10" s="385">
        <v>747</v>
      </c>
      <c r="BO10" s="386"/>
      <c r="BP10" s="386"/>
      <c r="BQ10" s="386"/>
      <c r="BR10" s="386"/>
      <c r="BS10" s="386"/>
      <c r="BT10" s="386"/>
      <c r="BU10" s="387"/>
      <c r="BV10" s="385">
        <v>731</v>
      </c>
      <c r="BW10" s="386"/>
      <c r="BX10" s="386"/>
      <c r="BY10" s="386"/>
      <c r="BZ10" s="386"/>
      <c r="CA10" s="386"/>
      <c r="CB10" s="386"/>
      <c r="CC10" s="38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104</v>
      </c>
      <c r="M11" s="440"/>
      <c r="N11" s="440"/>
      <c r="O11" s="440"/>
      <c r="P11" s="440"/>
      <c r="Q11" s="441"/>
      <c r="R11" s="442" t="s">
        <v>105</v>
      </c>
      <c r="S11" s="443"/>
      <c r="T11" s="443"/>
      <c r="U11" s="443"/>
      <c r="V11" s="444"/>
      <c r="W11" s="373"/>
      <c r="X11" s="374"/>
      <c r="Y11" s="374"/>
      <c r="Z11" s="374"/>
      <c r="AA11" s="374"/>
      <c r="AB11" s="374"/>
      <c r="AC11" s="374"/>
      <c r="AD11" s="374"/>
      <c r="AE11" s="374"/>
      <c r="AF11" s="374"/>
      <c r="AG11" s="374"/>
      <c r="AH11" s="374"/>
      <c r="AI11" s="374"/>
      <c r="AJ11" s="374"/>
      <c r="AK11" s="374"/>
      <c r="AL11" s="377"/>
      <c r="AM11" s="414" t="s">
        <v>106</v>
      </c>
      <c r="AN11" s="415"/>
      <c r="AO11" s="415"/>
      <c r="AP11" s="415"/>
      <c r="AQ11" s="415"/>
      <c r="AR11" s="415"/>
      <c r="AS11" s="415"/>
      <c r="AT11" s="416"/>
      <c r="AU11" s="417" t="s">
        <v>77</v>
      </c>
      <c r="AV11" s="418"/>
      <c r="AW11" s="418"/>
      <c r="AX11" s="418"/>
      <c r="AY11" s="419" t="s">
        <v>107</v>
      </c>
      <c r="AZ11" s="420"/>
      <c r="BA11" s="420"/>
      <c r="BB11" s="420"/>
      <c r="BC11" s="420"/>
      <c r="BD11" s="420"/>
      <c r="BE11" s="420"/>
      <c r="BF11" s="420"/>
      <c r="BG11" s="420"/>
      <c r="BH11" s="420"/>
      <c r="BI11" s="420"/>
      <c r="BJ11" s="420"/>
      <c r="BK11" s="420"/>
      <c r="BL11" s="420"/>
      <c r="BM11" s="421"/>
      <c r="BN11" s="385" t="s">
        <v>108</v>
      </c>
      <c r="BO11" s="386"/>
      <c r="BP11" s="386"/>
      <c r="BQ11" s="386"/>
      <c r="BR11" s="386"/>
      <c r="BS11" s="386"/>
      <c r="BT11" s="386"/>
      <c r="BU11" s="387"/>
      <c r="BV11" s="385">
        <v>50787</v>
      </c>
      <c r="BW11" s="386"/>
      <c r="BX11" s="386"/>
      <c r="BY11" s="386"/>
      <c r="BZ11" s="386"/>
      <c r="CA11" s="386"/>
      <c r="CB11" s="386"/>
      <c r="CC11" s="387"/>
      <c r="CD11" s="388" t="s">
        <v>109</v>
      </c>
      <c r="CE11" s="389"/>
      <c r="CF11" s="389"/>
      <c r="CG11" s="389"/>
      <c r="CH11" s="389"/>
      <c r="CI11" s="389"/>
      <c r="CJ11" s="389"/>
      <c r="CK11" s="389"/>
      <c r="CL11" s="389"/>
      <c r="CM11" s="389"/>
      <c r="CN11" s="389"/>
      <c r="CO11" s="389"/>
      <c r="CP11" s="389"/>
      <c r="CQ11" s="389"/>
      <c r="CR11" s="389"/>
      <c r="CS11" s="390"/>
      <c r="CT11" s="425" t="s">
        <v>108</v>
      </c>
      <c r="CU11" s="426"/>
      <c r="CV11" s="426"/>
      <c r="CW11" s="426"/>
      <c r="CX11" s="426"/>
      <c r="CY11" s="426"/>
      <c r="CZ11" s="426"/>
      <c r="DA11" s="427"/>
      <c r="DB11" s="425" t="s">
        <v>108</v>
      </c>
      <c r="DC11" s="426"/>
      <c r="DD11" s="426"/>
      <c r="DE11" s="426"/>
      <c r="DF11" s="426"/>
      <c r="DG11" s="426"/>
      <c r="DH11" s="426"/>
      <c r="DI11" s="427"/>
      <c r="DJ11" s="137"/>
      <c r="DK11" s="137"/>
      <c r="DL11" s="137"/>
      <c r="DM11" s="137"/>
      <c r="DN11" s="137"/>
      <c r="DO11" s="137"/>
    </row>
    <row r="12" spans="1:119" ht="18.75" customHeight="1">
      <c r="A12" s="138"/>
      <c r="B12" s="445" t="s">
        <v>110</v>
      </c>
      <c r="C12" s="446"/>
      <c r="D12" s="446"/>
      <c r="E12" s="446"/>
      <c r="F12" s="446"/>
      <c r="G12" s="446"/>
      <c r="H12" s="446"/>
      <c r="I12" s="446"/>
      <c r="J12" s="446"/>
      <c r="K12" s="447"/>
      <c r="L12" s="454" t="s">
        <v>111</v>
      </c>
      <c r="M12" s="455"/>
      <c r="N12" s="455"/>
      <c r="O12" s="455"/>
      <c r="P12" s="455"/>
      <c r="Q12" s="456"/>
      <c r="R12" s="457">
        <v>33573</v>
      </c>
      <c r="S12" s="458"/>
      <c r="T12" s="458"/>
      <c r="U12" s="458"/>
      <c r="V12" s="459"/>
      <c r="W12" s="460" t="s">
        <v>1</v>
      </c>
      <c r="X12" s="418"/>
      <c r="Y12" s="418"/>
      <c r="Z12" s="418"/>
      <c r="AA12" s="418"/>
      <c r="AB12" s="461"/>
      <c r="AC12" s="417" t="s">
        <v>112</v>
      </c>
      <c r="AD12" s="418"/>
      <c r="AE12" s="418"/>
      <c r="AF12" s="418"/>
      <c r="AG12" s="461"/>
      <c r="AH12" s="417" t="s">
        <v>113</v>
      </c>
      <c r="AI12" s="418"/>
      <c r="AJ12" s="418"/>
      <c r="AK12" s="418"/>
      <c r="AL12" s="462"/>
      <c r="AM12" s="414" t="s">
        <v>114</v>
      </c>
      <c r="AN12" s="415"/>
      <c r="AO12" s="415"/>
      <c r="AP12" s="415"/>
      <c r="AQ12" s="415"/>
      <c r="AR12" s="415"/>
      <c r="AS12" s="415"/>
      <c r="AT12" s="416"/>
      <c r="AU12" s="417" t="s">
        <v>115</v>
      </c>
      <c r="AV12" s="418"/>
      <c r="AW12" s="418"/>
      <c r="AX12" s="418"/>
      <c r="AY12" s="419" t="s">
        <v>116</v>
      </c>
      <c r="AZ12" s="420"/>
      <c r="BA12" s="420"/>
      <c r="BB12" s="420"/>
      <c r="BC12" s="420"/>
      <c r="BD12" s="420"/>
      <c r="BE12" s="420"/>
      <c r="BF12" s="420"/>
      <c r="BG12" s="420"/>
      <c r="BH12" s="420"/>
      <c r="BI12" s="420"/>
      <c r="BJ12" s="420"/>
      <c r="BK12" s="420"/>
      <c r="BL12" s="420"/>
      <c r="BM12" s="421"/>
      <c r="BN12" s="385">
        <v>271707</v>
      </c>
      <c r="BO12" s="386"/>
      <c r="BP12" s="386"/>
      <c r="BQ12" s="386"/>
      <c r="BR12" s="386"/>
      <c r="BS12" s="386"/>
      <c r="BT12" s="386"/>
      <c r="BU12" s="387"/>
      <c r="BV12" s="385">
        <v>243050</v>
      </c>
      <c r="BW12" s="386"/>
      <c r="BX12" s="386"/>
      <c r="BY12" s="386"/>
      <c r="BZ12" s="386"/>
      <c r="CA12" s="386"/>
      <c r="CB12" s="386"/>
      <c r="CC12" s="387"/>
      <c r="CD12" s="388" t="s">
        <v>117</v>
      </c>
      <c r="CE12" s="389"/>
      <c r="CF12" s="389"/>
      <c r="CG12" s="389"/>
      <c r="CH12" s="389"/>
      <c r="CI12" s="389"/>
      <c r="CJ12" s="389"/>
      <c r="CK12" s="389"/>
      <c r="CL12" s="389"/>
      <c r="CM12" s="389"/>
      <c r="CN12" s="389"/>
      <c r="CO12" s="389"/>
      <c r="CP12" s="389"/>
      <c r="CQ12" s="389"/>
      <c r="CR12" s="389"/>
      <c r="CS12" s="390"/>
      <c r="CT12" s="425" t="s">
        <v>118</v>
      </c>
      <c r="CU12" s="426"/>
      <c r="CV12" s="426"/>
      <c r="CW12" s="426"/>
      <c r="CX12" s="426"/>
      <c r="CY12" s="426"/>
      <c r="CZ12" s="426"/>
      <c r="DA12" s="427"/>
      <c r="DB12" s="425" t="s">
        <v>118</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119</v>
      </c>
      <c r="N13" s="474"/>
      <c r="O13" s="474"/>
      <c r="P13" s="474"/>
      <c r="Q13" s="475"/>
      <c r="R13" s="466">
        <v>33127</v>
      </c>
      <c r="S13" s="467"/>
      <c r="T13" s="467"/>
      <c r="U13" s="467"/>
      <c r="V13" s="468"/>
      <c r="W13" s="401" t="s">
        <v>120</v>
      </c>
      <c r="X13" s="402"/>
      <c r="Y13" s="402"/>
      <c r="Z13" s="402"/>
      <c r="AA13" s="402"/>
      <c r="AB13" s="392"/>
      <c r="AC13" s="436">
        <v>2815</v>
      </c>
      <c r="AD13" s="437"/>
      <c r="AE13" s="437"/>
      <c r="AF13" s="437"/>
      <c r="AG13" s="476"/>
      <c r="AH13" s="436">
        <v>3356</v>
      </c>
      <c r="AI13" s="437"/>
      <c r="AJ13" s="437"/>
      <c r="AK13" s="437"/>
      <c r="AL13" s="438"/>
      <c r="AM13" s="414" t="s">
        <v>121</v>
      </c>
      <c r="AN13" s="415"/>
      <c r="AO13" s="415"/>
      <c r="AP13" s="415"/>
      <c r="AQ13" s="415"/>
      <c r="AR13" s="415"/>
      <c r="AS13" s="415"/>
      <c r="AT13" s="416"/>
      <c r="AU13" s="417" t="s">
        <v>122</v>
      </c>
      <c r="AV13" s="418"/>
      <c r="AW13" s="418"/>
      <c r="AX13" s="418"/>
      <c r="AY13" s="419" t="s">
        <v>123</v>
      </c>
      <c r="AZ13" s="420"/>
      <c r="BA13" s="420"/>
      <c r="BB13" s="420"/>
      <c r="BC13" s="420"/>
      <c r="BD13" s="420"/>
      <c r="BE13" s="420"/>
      <c r="BF13" s="420"/>
      <c r="BG13" s="420"/>
      <c r="BH13" s="420"/>
      <c r="BI13" s="420"/>
      <c r="BJ13" s="420"/>
      <c r="BK13" s="420"/>
      <c r="BL13" s="420"/>
      <c r="BM13" s="421"/>
      <c r="BN13" s="385">
        <v>-174836</v>
      </c>
      <c r="BO13" s="386"/>
      <c r="BP13" s="386"/>
      <c r="BQ13" s="386"/>
      <c r="BR13" s="386"/>
      <c r="BS13" s="386"/>
      <c r="BT13" s="386"/>
      <c r="BU13" s="387"/>
      <c r="BV13" s="385">
        <v>-157653</v>
      </c>
      <c r="BW13" s="386"/>
      <c r="BX13" s="386"/>
      <c r="BY13" s="386"/>
      <c r="BZ13" s="386"/>
      <c r="CA13" s="386"/>
      <c r="CB13" s="386"/>
      <c r="CC13" s="387"/>
      <c r="CD13" s="388" t="s">
        <v>124</v>
      </c>
      <c r="CE13" s="389"/>
      <c r="CF13" s="389"/>
      <c r="CG13" s="389"/>
      <c r="CH13" s="389"/>
      <c r="CI13" s="389"/>
      <c r="CJ13" s="389"/>
      <c r="CK13" s="389"/>
      <c r="CL13" s="389"/>
      <c r="CM13" s="389"/>
      <c r="CN13" s="389"/>
      <c r="CO13" s="389"/>
      <c r="CP13" s="389"/>
      <c r="CQ13" s="389"/>
      <c r="CR13" s="389"/>
      <c r="CS13" s="390"/>
      <c r="CT13" s="382">
        <v>8.5</v>
      </c>
      <c r="CU13" s="383"/>
      <c r="CV13" s="383"/>
      <c r="CW13" s="383"/>
      <c r="CX13" s="383"/>
      <c r="CY13" s="383"/>
      <c r="CZ13" s="383"/>
      <c r="DA13" s="384"/>
      <c r="DB13" s="382">
        <v>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125</v>
      </c>
      <c r="M14" s="464"/>
      <c r="N14" s="464"/>
      <c r="O14" s="464"/>
      <c r="P14" s="464"/>
      <c r="Q14" s="465"/>
      <c r="R14" s="466">
        <v>33774</v>
      </c>
      <c r="S14" s="467"/>
      <c r="T14" s="467"/>
      <c r="U14" s="467"/>
      <c r="V14" s="468"/>
      <c r="W14" s="375"/>
      <c r="X14" s="376"/>
      <c r="Y14" s="376"/>
      <c r="Z14" s="376"/>
      <c r="AA14" s="376"/>
      <c r="AB14" s="365"/>
      <c r="AC14" s="469">
        <v>16.600000000000001</v>
      </c>
      <c r="AD14" s="470"/>
      <c r="AE14" s="470"/>
      <c r="AF14" s="470"/>
      <c r="AG14" s="471"/>
      <c r="AH14" s="469">
        <v>18.5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126</v>
      </c>
      <c r="CE14" s="478"/>
      <c r="CF14" s="478"/>
      <c r="CG14" s="478"/>
      <c r="CH14" s="478"/>
      <c r="CI14" s="478"/>
      <c r="CJ14" s="478"/>
      <c r="CK14" s="478"/>
      <c r="CL14" s="478"/>
      <c r="CM14" s="478"/>
      <c r="CN14" s="478"/>
      <c r="CO14" s="478"/>
      <c r="CP14" s="478"/>
      <c r="CQ14" s="478"/>
      <c r="CR14" s="478"/>
      <c r="CS14" s="479"/>
      <c r="CT14" s="480">
        <v>71.8</v>
      </c>
      <c r="CU14" s="481"/>
      <c r="CV14" s="481"/>
      <c r="CW14" s="481"/>
      <c r="CX14" s="481"/>
      <c r="CY14" s="481"/>
      <c r="CZ14" s="481"/>
      <c r="DA14" s="482"/>
      <c r="DB14" s="480">
        <v>80.2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119</v>
      </c>
      <c r="N15" s="474"/>
      <c r="O15" s="474"/>
      <c r="P15" s="474"/>
      <c r="Q15" s="475"/>
      <c r="R15" s="466">
        <v>33342</v>
      </c>
      <c r="S15" s="467"/>
      <c r="T15" s="467"/>
      <c r="U15" s="467"/>
      <c r="V15" s="468"/>
      <c r="W15" s="401" t="s">
        <v>127</v>
      </c>
      <c r="X15" s="402"/>
      <c r="Y15" s="402"/>
      <c r="Z15" s="402"/>
      <c r="AA15" s="402"/>
      <c r="AB15" s="392"/>
      <c r="AC15" s="436">
        <v>3911</v>
      </c>
      <c r="AD15" s="437"/>
      <c r="AE15" s="437"/>
      <c r="AF15" s="437"/>
      <c r="AG15" s="476"/>
      <c r="AH15" s="436">
        <v>4316</v>
      </c>
      <c r="AI15" s="437"/>
      <c r="AJ15" s="437"/>
      <c r="AK15" s="437"/>
      <c r="AL15" s="438"/>
      <c r="AM15" s="414"/>
      <c r="AN15" s="415"/>
      <c r="AO15" s="415"/>
      <c r="AP15" s="415"/>
      <c r="AQ15" s="415"/>
      <c r="AR15" s="415"/>
      <c r="AS15" s="415"/>
      <c r="AT15" s="416"/>
      <c r="AU15" s="417"/>
      <c r="AV15" s="418"/>
      <c r="AW15" s="418"/>
      <c r="AX15" s="418"/>
      <c r="AY15" s="345" t="s">
        <v>128</v>
      </c>
      <c r="AZ15" s="346"/>
      <c r="BA15" s="346"/>
      <c r="BB15" s="346"/>
      <c r="BC15" s="346"/>
      <c r="BD15" s="346"/>
      <c r="BE15" s="346"/>
      <c r="BF15" s="346"/>
      <c r="BG15" s="346"/>
      <c r="BH15" s="346"/>
      <c r="BI15" s="346"/>
      <c r="BJ15" s="346"/>
      <c r="BK15" s="346"/>
      <c r="BL15" s="346"/>
      <c r="BM15" s="347"/>
      <c r="BN15" s="348">
        <v>3403608</v>
      </c>
      <c r="BO15" s="349"/>
      <c r="BP15" s="349"/>
      <c r="BQ15" s="349"/>
      <c r="BR15" s="349"/>
      <c r="BS15" s="349"/>
      <c r="BT15" s="349"/>
      <c r="BU15" s="350"/>
      <c r="BV15" s="348">
        <v>3333583</v>
      </c>
      <c r="BW15" s="349"/>
      <c r="BX15" s="349"/>
      <c r="BY15" s="349"/>
      <c r="BZ15" s="349"/>
      <c r="CA15" s="349"/>
      <c r="CB15" s="349"/>
      <c r="CC15" s="350"/>
      <c r="CD15" s="483" t="s">
        <v>129</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130</v>
      </c>
      <c r="M16" s="494"/>
      <c r="N16" s="494"/>
      <c r="O16" s="494"/>
      <c r="P16" s="494"/>
      <c r="Q16" s="495"/>
      <c r="R16" s="486" t="s">
        <v>131</v>
      </c>
      <c r="S16" s="487"/>
      <c r="T16" s="487"/>
      <c r="U16" s="487"/>
      <c r="V16" s="488"/>
      <c r="W16" s="375"/>
      <c r="X16" s="376"/>
      <c r="Y16" s="376"/>
      <c r="Z16" s="376"/>
      <c r="AA16" s="376"/>
      <c r="AB16" s="365"/>
      <c r="AC16" s="469">
        <v>23</v>
      </c>
      <c r="AD16" s="470"/>
      <c r="AE16" s="470"/>
      <c r="AF16" s="470"/>
      <c r="AG16" s="471"/>
      <c r="AH16" s="469">
        <v>23.8</v>
      </c>
      <c r="AI16" s="470"/>
      <c r="AJ16" s="470"/>
      <c r="AK16" s="470"/>
      <c r="AL16" s="472"/>
      <c r="AM16" s="414"/>
      <c r="AN16" s="415"/>
      <c r="AO16" s="415"/>
      <c r="AP16" s="415"/>
      <c r="AQ16" s="415"/>
      <c r="AR16" s="415"/>
      <c r="AS16" s="415"/>
      <c r="AT16" s="416"/>
      <c r="AU16" s="417"/>
      <c r="AV16" s="418"/>
      <c r="AW16" s="418"/>
      <c r="AX16" s="418"/>
      <c r="AY16" s="419" t="s">
        <v>132</v>
      </c>
      <c r="AZ16" s="420"/>
      <c r="BA16" s="420"/>
      <c r="BB16" s="420"/>
      <c r="BC16" s="420"/>
      <c r="BD16" s="420"/>
      <c r="BE16" s="420"/>
      <c r="BF16" s="420"/>
      <c r="BG16" s="420"/>
      <c r="BH16" s="420"/>
      <c r="BI16" s="420"/>
      <c r="BJ16" s="420"/>
      <c r="BK16" s="420"/>
      <c r="BL16" s="420"/>
      <c r="BM16" s="421"/>
      <c r="BN16" s="385">
        <v>6126942</v>
      </c>
      <c r="BO16" s="386"/>
      <c r="BP16" s="386"/>
      <c r="BQ16" s="386"/>
      <c r="BR16" s="386"/>
      <c r="BS16" s="386"/>
      <c r="BT16" s="386"/>
      <c r="BU16" s="387"/>
      <c r="BV16" s="385">
        <v>5850627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133</v>
      </c>
      <c r="N17" s="490"/>
      <c r="O17" s="490"/>
      <c r="P17" s="490"/>
      <c r="Q17" s="491"/>
      <c r="R17" s="486" t="s">
        <v>131</v>
      </c>
      <c r="S17" s="487"/>
      <c r="T17" s="487"/>
      <c r="U17" s="487"/>
      <c r="V17" s="488"/>
      <c r="W17" s="401" t="s">
        <v>134</v>
      </c>
      <c r="X17" s="402"/>
      <c r="Y17" s="402"/>
      <c r="Z17" s="402"/>
      <c r="AA17" s="402"/>
      <c r="AB17" s="392"/>
      <c r="AC17" s="436">
        <v>10258</v>
      </c>
      <c r="AD17" s="437"/>
      <c r="AE17" s="437"/>
      <c r="AF17" s="437"/>
      <c r="AG17" s="476"/>
      <c r="AH17" s="436">
        <v>10412</v>
      </c>
      <c r="AI17" s="437"/>
      <c r="AJ17" s="437"/>
      <c r="AK17" s="437"/>
      <c r="AL17" s="438"/>
      <c r="AM17" s="414"/>
      <c r="AN17" s="415"/>
      <c r="AO17" s="415"/>
      <c r="AP17" s="415"/>
      <c r="AQ17" s="415"/>
      <c r="AR17" s="415"/>
      <c r="AS17" s="415"/>
      <c r="AT17" s="416"/>
      <c r="AU17" s="417"/>
      <c r="AV17" s="418"/>
      <c r="AW17" s="418"/>
      <c r="AX17" s="418"/>
      <c r="AY17" s="419" t="s">
        <v>135</v>
      </c>
      <c r="AZ17" s="420"/>
      <c r="BA17" s="420"/>
      <c r="BB17" s="420"/>
      <c r="BC17" s="420"/>
      <c r="BD17" s="420"/>
      <c r="BE17" s="420"/>
      <c r="BF17" s="420"/>
      <c r="BG17" s="420"/>
      <c r="BH17" s="420"/>
      <c r="BI17" s="420"/>
      <c r="BJ17" s="420"/>
      <c r="BK17" s="420"/>
      <c r="BL17" s="420"/>
      <c r="BM17" s="421"/>
      <c r="BN17" s="385">
        <v>4284533</v>
      </c>
      <c r="BO17" s="386"/>
      <c r="BP17" s="386"/>
      <c r="BQ17" s="386"/>
      <c r="BR17" s="386"/>
      <c r="BS17" s="386"/>
      <c r="BT17" s="386"/>
      <c r="BU17" s="387"/>
      <c r="BV17" s="385">
        <v>4257261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136</v>
      </c>
      <c r="C18" s="428"/>
      <c r="D18" s="428"/>
      <c r="E18" s="497"/>
      <c r="F18" s="497"/>
      <c r="G18" s="497"/>
      <c r="H18" s="497"/>
      <c r="I18" s="497"/>
      <c r="J18" s="497"/>
      <c r="K18" s="497"/>
      <c r="L18" s="498">
        <v>121.58</v>
      </c>
      <c r="M18" s="498"/>
      <c r="N18" s="498"/>
      <c r="O18" s="498"/>
      <c r="P18" s="498"/>
      <c r="Q18" s="498"/>
      <c r="R18" s="499"/>
      <c r="S18" s="499"/>
      <c r="T18" s="499"/>
      <c r="U18" s="499"/>
      <c r="V18" s="500"/>
      <c r="W18" s="403"/>
      <c r="X18" s="404"/>
      <c r="Y18" s="404"/>
      <c r="Z18" s="404"/>
      <c r="AA18" s="404"/>
      <c r="AB18" s="395"/>
      <c r="AC18" s="501">
        <v>60.4</v>
      </c>
      <c r="AD18" s="502"/>
      <c r="AE18" s="502"/>
      <c r="AF18" s="502"/>
      <c r="AG18" s="503"/>
      <c r="AH18" s="501">
        <v>57.3</v>
      </c>
      <c r="AI18" s="502"/>
      <c r="AJ18" s="502"/>
      <c r="AK18" s="502"/>
      <c r="AL18" s="504"/>
      <c r="AM18" s="414"/>
      <c r="AN18" s="415"/>
      <c r="AO18" s="415"/>
      <c r="AP18" s="415"/>
      <c r="AQ18" s="415"/>
      <c r="AR18" s="415"/>
      <c r="AS18" s="415"/>
      <c r="AT18" s="416"/>
      <c r="AU18" s="417"/>
      <c r="AV18" s="418"/>
      <c r="AW18" s="418"/>
      <c r="AX18" s="418"/>
      <c r="AY18" s="419" t="s">
        <v>137</v>
      </c>
      <c r="AZ18" s="420"/>
      <c r="BA18" s="420"/>
      <c r="BB18" s="420"/>
      <c r="BC18" s="420"/>
      <c r="BD18" s="420"/>
      <c r="BE18" s="420"/>
      <c r="BF18" s="420"/>
      <c r="BG18" s="420"/>
      <c r="BH18" s="420"/>
      <c r="BI18" s="420"/>
      <c r="BJ18" s="420"/>
      <c r="BK18" s="420"/>
      <c r="BL18" s="420"/>
      <c r="BM18" s="421"/>
      <c r="BN18" s="385">
        <v>6307979</v>
      </c>
      <c r="BO18" s="386"/>
      <c r="BP18" s="386"/>
      <c r="BQ18" s="386"/>
      <c r="BR18" s="386"/>
      <c r="BS18" s="386"/>
      <c r="BT18" s="386"/>
      <c r="BU18" s="387"/>
      <c r="BV18" s="385">
        <v>6182872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138</v>
      </c>
      <c r="C19" s="428"/>
      <c r="D19" s="428"/>
      <c r="E19" s="497"/>
      <c r="F19" s="497"/>
      <c r="G19" s="497"/>
      <c r="H19" s="497"/>
      <c r="I19" s="497"/>
      <c r="J19" s="497"/>
      <c r="K19" s="497"/>
      <c r="L19" s="505">
        <v>271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139</v>
      </c>
      <c r="AZ19" s="420"/>
      <c r="BA19" s="420"/>
      <c r="BB19" s="420"/>
      <c r="BC19" s="420"/>
      <c r="BD19" s="420"/>
      <c r="BE19" s="420"/>
      <c r="BF19" s="420"/>
      <c r="BG19" s="420"/>
      <c r="BH19" s="420"/>
      <c r="BI19" s="420"/>
      <c r="BJ19" s="420"/>
      <c r="BK19" s="420"/>
      <c r="BL19" s="420"/>
      <c r="BM19" s="421"/>
      <c r="BN19" s="385">
        <v>8670473</v>
      </c>
      <c r="BO19" s="386"/>
      <c r="BP19" s="386"/>
      <c r="BQ19" s="386"/>
      <c r="BR19" s="386"/>
      <c r="BS19" s="386"/>
      <c r="BT19" s="386"/>
      <c r="BU19" s="387"/>
      <c r="BV19" s="385">
        <v>8114862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140</v>
      </c>
      <c r="C20" s="428"/>
      <c r="D20" s="428"/>
      <c r="E20" s="497"/>
      <c r="F20" s="497"/>
      <c r="G20" s="497"/>
      <c r="H20" s="497"/>
      <c r="I20" s="497"/>
      <c r="J20" s="497"/>
      <c r="K20" s="497"/>
      <c r="L20" s="505">
        <v>11356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141</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142</v>
      </c>
      <c r="C22" s="516"/>
      <c r="D22" s="517"/>
      <c r="E22" s="397" t="s">
        <v>1</v>
      </c>
      <c r="F22" s="402"/>
      <c r="G22" s="402"/>
      <c r="H22" s="402"/>
      <c r="I22" s="402"/>
      <c r="J22" s="402"/>
      <c r="K22" s="392"/>
      <c r="L22" s="397" t="s">
        <v>143</v>
      </c>
      <c r="M22" s="402"/>
      <c r="N22" s="402"/>
      <c r="O22" s="402"/>
      <c r="P22" s="392"/>
      <c r="Q22" s="524" t="s">
        <v>144</v>
      </c>
      <c r="R22" s="525"/>
      <c r="S22" s="525"/>
      <c r="T22" s="525"/>
      <c r="U22" s="525"/>
      <c r="V22" s="526"/>
      <c r="W22" s="530" t="s">
        <v>145</v>
      </c>
      <c r="X22" s="516"/>
      <c r="Y22" s="517"/>
      <c r="Z22" s="397" t="s">
        <v>1</v>
      </c>
      <c r="AA22" s="402"/>
      <c r="AB22" s="402"/>
      <c r="AC22" s="402"/>
      <c r="AD22" s="402"/>
      <c r="AE22" s="402"/>
      <c r="AF22" s="402"/>
      <c r="AG22" s="392"/>
      <c r="AH22" s="543" t="s">
        <v>146</v>
      </c>
      <c r="AI22" s="402"/>
      <c r="AJ22" s="402"/>
      <c r="AK22" s="402"/>
      <c r="AL22" s="392"/>
      <c r="AM22" s="543" t="s">
        <v>147</v>
      </c>
      <c r="AN22" s="544"/>
      <c r="AO22" s="544"/>
      <c r="AP22" s="544"/>
      <c r="AQ22" s="544"/>
      <c r="AR22" s="545"/>
      <c r="AS22" s="524" t="s">
        <v>144</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148</v>
      </c>
      <c r="AZ23" s="346"/>
      <c r="BA23" s="346"/>
      <c r="BB23" s="346"/>
      <c r="BC23" s="346"/>
      <c r="BD23" s="346"/>
      <c r="BE23" s="346"/>
      <c r="BF23" s="346"/>
      <c r="BG23" s="346"/>
      <c r="BH23" s="346"/>
      <c r="BI23" s="346"/>
      <c r="BJ23" s="346"/>
      <c r="BK23" s="346"/>
      <c r="BL23" s="346"/>
      <c r="BM23" s="347"/>
      <c r="BN23" s="385">
        <v>9915669</v>
      </c>
      <c r="BO23" s="386"/>
      <c r="BP23" s="386"/>
      <c r="BQ23" s="386"/>
      <c r="BR23" s="386"/>
      <c r="BS23" s="386"/>
      <c r="BT23" s="386"/>
      <c r="BU23" s="387"/>
      <c r="BV23" s="385">
        <v>9603307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149</v>
      </c>
      <c r="F24" s="415"/>
      <c r="G24" s="415"/>
      <c r="H24" s="415"/>
      <c r="I24" s="415"/>
      <c r="J24" s="415"/>
      <c r="K24" s="416"/>
      <c r="L24" s="436">
        <v>1</v>
      </c>
      <c r="M24" s="437"/>
      <c r="N24" s="437"/>
      <c r="O24" s="437"/>
      <c r="P24" s="476"/>
      <c r="Q24" s="436">
        <v>8240</v>
      </c>
      <c r="R24" s="437"/>
      <c r="S24" s="437"/>
      <c r="T24" s="437"/>
      <c r="U24" s="437"/>
      <c r="V24" s="476"/>
      <c r="W24" s="531"/>
      <c r="X24" s="519"/>
      <c r="Y24" s="520"/>
      <c r="Z24" s="435" t="s">
        <v>150</v>
      </c>
      <c r="AA24" s="415"/>
      <c r="AB24" s="415"/>
      <c r="AC24" s="415"/>
      <c r="AD24" s="415"/>
      <c r="AE24" s="415"/>
      <c r="AF24" s="415"/>
      <c r="AG24" s="416"/>
      <c r="AH24" s="436">
        <v>250</v>
      </c>
      <c r="AI24" s="437"/>
      <c r="AJ24" s="437"/>
      <c r="AK24" s="437"/>
      <c r="AL24" s="476"/>
      <c r="AM24" s="436">
        <v>755500</v>
      </c>
      <c r="AN24" s="437"/>
      <c r="AO24" s="437"/>
      <c r="AP24" s="437"/>
      <c r="AQ24" s="437"/>
      <c r="AR24" s="476"/>
      <c r="AS24" s="436">
        <v>3022</v>
      </c>
      <c r="AT24" s="437"/>
      <c r="AU24" s="437"/>
      <c r="AV24" s="437"/>
      <c r="AW24" s="437"/>
      <c r="AX24" s="438"/>
      <c r="AY24" s="551" t="s">
        <v>151</v>
      </c>
      <c r="AZ24" s="552"/>
      <c r="BA24" s="552"/>
      <c r="BB24" s="552"/>
      <c r="BC24" s="552"/>
      <c r="BD24" s="552"/>
      <c r="BE24" s="552"/>
      <c r="BF24" s="552"/>
      <c r="BG24" s="552"/>
      <c r="BH24" s="552"/>
      <c r="BI24" s="552"/>
      <c r="BJ24" s="552"/>
      <c r="BK24" s="552"/>
      <c r="BL24" s="552"/>
      <c r="BM24" s="553"/>
      <c r="BN24" s="385">
        <v>9265907</v>
      </c>
      <c r="BO24" s="386"/>
      <c r="BP24" s="386"/>
      <c r="BQ24" s="386"/>
      <c r="BR24" s="386"/>
      <c r="BS24" s="386"/>
      <c r="BT24" s="386"/>
      <c r="BU24" s="387"/>
      <c r="BV24" s="385">
        <v>9292259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152</v>
      </c>
      <c r="F25" s="415"/>
      <c r="G25" s="415"/>
      <c r="H25" s="415"/>
      <c r="I25" s="415"/>
      <c r="J25" s="415"/>
      <c r="K25" s="416"/>
      <c r="L25" s="436">
        <v>1</v>
      </c>
      <c r="M25" s="437"/>
      <c r="N25" s="437"/>
      <c r="O25" s="437"/>
      <c r="P25" s="476"/>
      <c r="Q25" s="436">
        <v>6340</v>
      </c>
      <c r="R25" s="437"/>
      <c r="S25" s="437"/>
      <c r="T25" s="437"/>
      <c r="U25" s="437"/>
      <c r="V25" s="476"/>
      <c r="W25" s="531"/>
      <c r="X25" s="519"/>
      <c r="Y25" s="520"/>
      <c r="Z25" s="435" t="s">
        <v>153</v>
      </c>
      <c r="AA25" s="415"/>
      <c r="AB25" s="415"/>
      <c r="AC25" s="415"/>
      <c r="AD25" s="415"/>
      <c r="AE25" s="415"/>
      <c r="AF25" s="415"/>
      <c r="AG25" s="416"/>
      <c r="AH25" s="436">
        <v>50</v>
      </c>
      <c r="AI25" s="437"/>
      <c r="AJ25" s="437"/>
      <c r="AK25" s="437"/>
      <c r="AL25" s="476"/>
      <c r="AM25" s="436">
        <v>139400</v>
      </c>
      <c r="AN25" s="437"/>
      <c r="AO25" s="437"/>
      <c r="AP25" s="437"/>
      <c r="AQ25" s="437"/>
      <c r="AR25" s="476"/>
      <c r="AS25" s="436">
        <v>2788</v>
      </c>
      <c r="AT25" s="437"/>
      <c r="AU25" s="437"/>
      <c r="AV25" s="437"/>
      <c r="AW25" s="437"/>
      <c r="AX25" s="438"/>
      <c r="AY25" s="345" t="s">
        <v>154</v>
      </c>
      <c r="AZ25" s="346"/>
      <c r="BA25" s="346"/>
      <c r="BB25" s="346"/>
      <c r="BC25" s="346"/>
      <c r="BD25" s="346"/>
      <c r="BE25" s="346"/>
      <c r="BF25" s="346"/>
      <c r="BG25" s="346"/>
      <c r="BH25" s="346"/>
      <c r="BI25" s="346"/>
      <c r="BJ25" s="346"/>
      <c r="BK25" s="346"/>
      <c r="BL25" s="346"/>
      <c r="BM25" s="347"/>
      <c r="BN25" s="348">
        <v>801429</v>
      </c>
      <c r="BO25" s="349"/>
      <c r="BP25" s="349"/>
      <c r="BQ25" s="349"/>
      <c r="BR25" s="349"/>
      <c r="BS25" s="349"/>
      <c r="BT25" s="349"/>
      <c r="BU25" s="350"/>
      <c r="BV25" s="348">
        <v>856090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155</v>
      </c>
      <c r="F26" s="415"/>
      <c r="G26" s="415"/>
      <c r="H26" s="415"/>
      <c r="I26" s="415"/>
      <c r="J26" s="415"/>
      <c r="K26" s="416"/>
      <c r="L26" s="436">
        <v>1</v>
      </c>
      <c r="M26" s="437"/>
      <c r="N26" s="437"/>
      <c r="O26" s="437"/>
      <c r="P26" s="476"/>
      <c r="Q26" s="436">
        <v>5600</v>
      </c>
      <c r="R26" s="437"/>
      <c r="S26" s="437"/>
      <c r="T26" s="437"/>
      <c r="U26" s="437"/>
      <c r="V26" s="476"/>
      <c r="W26" s="531"/>
      <c r="X26" s="519"/>
      <c r="Y26" s="520"/>
      <c r="Z26" s="435" t="s">
        <v>156</v>
      </c>
      <c r="AA26" s="541"/>
      <c r="AB26" s="541"/>
      <c r="AC26" s="541"/>
      <c r="AD26" s="541"/>
      <c r="AE26" s="541"/>
      <c r="AF26" s="541"/>
      <c r="AG26" s="542"/>
      <c r="AH26" s="436" t="s">
        <v>118</v>
      </c>
      <c r="AI26" s="437"/>
      <c r="AJ26" s="437"/>
      <c r="AK26" s="437"/>
      <c r="AL26" s="476"/>
      <c r="AM26" s="436" t="s">
        <v>118</v>
      </c>
      <c r="AN26" s="437"/>
      <c r="AO26" s="437"/>
      <c r="AP26" s="437"/>
      <c r="AQ26" s="437"/>
      <c r="AR26" s="476"/>
      <c r="AS26" s="436" t="s">
        <v>118</v>
      </c>
      <c r="AT26" s="437"/>
      <c r="AU26" s="437"/>
      <c r="AV26" s="437"/>
      <c r="AW26" s="437"/>
      <c r="AX26" s="438"/>
      <c r="AY26" s="388" t="s">
        <v>157</v>
      </c>
      <c r="AZ26" s="389"/>
      <c r="BA26" s="389"/>
      <c r="BB26" s="389"/>
      <c r="BC26" s="389"/>
      <c r="BD26" s="389"/>
      <c r="BE26" s="389"/>
      <c r="BF26" s="389"/>
      <c r="BG26" s="389"/>
      <c r="BH26" s="389"/>
      <c r="BI26" s="389"/>
      <c r="BJ26" s="389"/>
      <c r="BK26" s="389"/>
      <c r="BL26" s="389"/>
      <c r="BM26" s="390"/>
      <c r="BN26" s="385" t="s">
        <v>118</v>
      </c>
      <c r="BO26" s="386"/>
      <c r="BP26" s="386"/>
      <c r="BQ26" s="386"/>
      <c r="BR26" s="386"/>
      <c r="BS26" s="386"/>
      <c r="BT26" s="386"/>
      <c r="BU26" s="387"/>
      <c r="BV26" s="385" t="s">
        <v>118</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158</v>
      </c>
      <c r="F27" s="415"/>
      <c r="G27" s="415"/>
      <c r="H27" s="415"/>
      <c r="I27" s="415"/>
      <c r="J27" s="415"/>
      <c r="K27" s="416"/>
      <c r="L27" s="436">
        <v>1</v>
      </c>
      <c r="M27" s="437"/>
      <c r="N27" s="437"/>
      <c r="O27" s="437"/>
      <c r="P27" s="476"/>
      <c r="Q27" s="436">
        <v>3540</v>
      </c>
      <c r="R27" s="437"/>
      <c r="S27" s="437"/>
      <c r="T27" s="437"/>
      <c r="U27" s="437"/>
      <c r="V27" s="476"/>
      <c r="W27" s="531"/>
      <c r="X27" s="519"/>
      <c r="Y27" s="520"/>
      <c r="Z27" s="435" t="s">
        <v>159</v>
      </c>
      <c r="AA27" s="415"/>
      <c r="AB27" s="415"/>
      <c r="AC27" s="415"/>
      <c r="AD27" s="415"/>
      <c r="AE27" s="415"/>
      <c r="AF27" s="415"/>
      <c r="AG27" s="416"/>
      <c r="AH27" s="436">
        <v>14</v>
      </c>
      <c r="AI27" s="437"/>
      <c r="AJ27" s="437"/>
      <c r="AK27" s="437"/>
      <c r="AL27" s="476"/>
      <c r="AM27" s="436">
        <v>49266</v>
      </c>
      <c r="AN27" s="437"/>
      <c r="AO27" s="437"/>
      <c r="AP27" s="437"/>
      <c r="AQ27" s="437"/>
      <c r="AR27" s="476"/>
      <c r="AS27" s="436">
        <v>3519</v>
      </c>
      <c r="AT27" s="437"/>
      <c r="AU27" s="437"/>
      <c r="AV27" s="437"/>
      <c r="AW27" s="437"/>
      <c r="AX27" s="438"/>
      <c r="AY27" s="477" t="s">
        <v>160</v>
      </c>
      <c r="AZ27" s="478"/>
      <c r="BA27" s="478"/>
      <c r="BB27" s="478"/>
      <c r="BC27" s="478"/>
      <c r="BD27" s="478"/>
      <c r="BE27" s="478"/>
      <c r="BF27" s="478"/>
      <c r="BG27" s="478"/>
      <c r="BH27" s="478"/>
      <c r="BI27" s="478"/>
      <c r="BJ27" s="478"/>
      <c r="BK27" s="478"/>
      <c r="BL27" s="478"/>
      <c r="BM27" s="479"/>
      <c r="BN27" s="554">
        <v>311597</v>
      </c>
      <c r="BO27" s="555"/>
      <c r="BP27" s="555"/>
      <c r="BQ27" s="555"/>
      <c r="BR27" s="555"/>
      <c r="BS27" s="555"/>
      <c r="BT27" s="555"/>
      <c r="BU27" s="556"/>
      <c r="BV27" s="554">
        <v>311559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161</v>
      </c>
      <c r="F28" s="415"/>
      <c r="G28" s="415"/>
      <c r="H28" s="415"/>
      <c r="I28" s="415"/>
      <c r="J28" s="415"/>
      <c r="K28" s="416"/>
      <c r="L28" s="436">
        <v>1</v>
      </c>
      <c r="M28" s="437"/>
      <c r="N28" s="437"/>
      <c r="O28" s="437"/>
      <c r="P28" s="476"/>
      <c r="Q28" s="436">
        <v>3180</v>
      </c>
      <c r="R28" s="437"/>
      <c r="S28" s="437"/>
      <c r="T28" s="437"/>
      <c r="U28" s="437"/>
      <c r="V28" s="476"/>
      <c r="W28" s="531"/>
      <c r="X28" s="519"/>
      <c r="Y28" s="520"/>
      <c r="Z28" s="435" t="s">
        <v>162</v>
      </c>
      <c r="AA28" s="415"/>
      <c r="AB28" s="415"/>
      <c r="AC28" s="415"/>
      <c r="AD28" s="415"/>
      <c r="AE28" s="415"/>
      <c r="AF28" s="415"/>
      <c r="AG28" s="416"/>
      <c r="AH28" s="436" t="s">
        <v>118</v>
      </c>
      <c r="AI28" s="437"/>
      <c r="AJ28" s="437"/>
      <c r="AK28" s="437"/>
      <c r="AL28" s="476"/>
      <c r="AM28" s="436" t="s">
        <v>118</v>
      </c>
      <c r="AN28" s="437"/>
      <c r="AO28" s="437"/>
      <c r="AP28" s="437"/>
      <c r="AQ28" s="437"/>
      <c r="AR28" s="476"/>
      <c r="AS28" s="436" t="s">
        <v>118</v>
      </c>
      <c r="AT28" s="437"/>
      <c r="AU28" s="437"/>
      <c r="AV28" s="437"/>
      <c r="AW28" s="437"/>
      <c r="AX28" s="438"/>
      <c r="AY28" s="557" t="s">
        <v>163</v>
      </c>
      <c r="AZ28" s="558"/>
      <c r="BA28" s="558"/>
      <c r="BB28" s="559"/>
      <c r="BC28" s="345" t="s">
        <v>164</v>
      </c>
      <c r="BD28" s="346"/>
      <c r="BE28" s="346"/>
      <c r="BF28" s="346"/>
      <c r="BG28" s="346"/>
      <c r="BH28" s="346"/>
      <c r="BI28" s="346"/>
      <c r="BJ28" s="346"/>
      <c r="BK28" s="346"/>
      <c r="BL28" s="346"/>
      <c r="BM28" s="347"/>
      <c r="BN28" s="348">
        <v>1913072</v>
      </c>
      <c r="BO28" s="349"/>
      <c r="BP28" s="349"/>
      <c r="BQ28" s="349"/>
      <c r="BR28" s="349"/>
      <c r="BS28" s="349"/>
      <c r="BT28" s="349"/>
      <c r="BU28" s="350"/>
      <c r="BV28" s="348">
        <v>1969032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165</v>
      </c>
      <c r="F29" s="415"/>
      <c r="G29" s="415"/>
      <c r="H29" s="415"/>
      <c r="I29" s="415"/>
      <c r="J29" s="415"/>
      <c r="K29" s="416"/>
      <c r="L29" s="436">
        <v>14</v>
      </c>
      <c r="M29" s="437"/>
      <c r="N29" s="437"/>
      <c r="O29" s="437"/>
      <c r="P29" s="476"/>
      <c r="Q29" s="436">
        <v>3100</v>
      </c>
      <c r="R29" s="437"/>
      <c r="S29" s="437"/>
      <c r="T29" s="437"/>
      <c r="U29" s="437"/>
      <c r="V29" s="476"/>
      <c r="W29" s="532"/>
      <c r="X29" s="533"/>
      <c r="Y29" s="534"/>
      <c r="Z29" s="435" t="s">
        <v>166</v>
      </c>
      <c r="AA29" s="415"/>
      <c r="AB29" s="415"/>
      <c r="AC29" s="415"/>
      <c r="AD29" s="415"/>
      <c r="AE29" s="415"/>
      <c r="AF29" s="415"/>
      <c r="AG29" s="416"/>
      <c r="AH29" s="436">
        <v>264</v>
      </c>
      <c r="AI29" s="437"/>
      <c r="AJ29" s="437"/>
      <c r="AK29" s="437"/>
      <c r="AL29" s="476"/>
      <c r="AM29" s="436">
        <v>804766</v>
      </c>
      <c r="AN29" s="437"/>
      <c r="AO29" s="437"/>
      <c r="AP29" s="437"/>
      <c r="AQ29" s="437"/>
      <c r="AR29" s="476"/>
      <c r="AS29" s="436">
        <v>3048</v>
      </c>
      <c r="AT29" s="437"/>
      <c r="AU29" s="437"/>
      <c r="AV29" s="437"/>
      <c r="AW29" s="437"/>
      <c r="AX29" s="438"/>
      <c r="AY29" s="560"/>
      <c r="AZ29" s="561"/>
      <c r="BA29" s="561"/>
      <c r="BB29" s="562"/>
      <c r="BC29" s="419" t="s">
        <v>167</v>
      </c>
      <c r="BD29" s="420"/>
      <c r="BE29" s="420"/>
      <c r="BF29" s="420"/>
      <c r="BG29" s="420"/>
      <c r="BH29" s="420"/>
      <c r="BI29" s="420"/>
      <c r="BJ29" s="420"/>
      <c r="BK29" s="420"/>
      <c r="BL29" s="420"/>
      <c r="BM29" s="421"/>
      <c r="BN29" s="385">
        <v>135222</v>
      </c>
      <c r="BO29" s="386"/>
      <c r="BP29" s="386"/>
      <c r="BQ29" s="386"/>
      <c r="BR29" s="386"/>
      <c r="BS29" s="386"/>
      <c r="BT29" s="386"/>
      <c r="BU29" s="387"/>
      <c r="BV29" s="385">
        <v>135188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168</v>
      </c>
      <c r="X30" s="539"/>
      <c r="Y30" s="539"/>
      <c r="Z30" s="539"/>
      <c r="AA30" s="539"/>
      <c r="AB30" s="539"/>
      <c r="AC30" s="539"/>
      <c r="AD30" s="539"/>
      <c r="AE30" s="539"/>
      <c r="AF30" s="539"/>
      <c r="AG30" s="540"/>
      <c r="AH30" s="501">
        <v>97.9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169</v>
      </c>
      <c r="BD30" s="552"/>
      <c r="BE30" s="552"/>
      <c r="BF30" s="552"/>
      <c r="BG30" s="552"/>
      <c r="BH30" s="552"/>
      <c r="BI30" s="552"/>
      <c r="BJ30" s="552"/>
      <c r="BK30" s="552"/>
      <c r="BL30" s="552"/>
      <c r="BM30" s="553"/>
      <c r="BN30" s="554">
        <v>1531096</v>
      </c>
      <c r="BO30" s="555"/>
      <c r="BP30" s="555"/>
      <c r="BQ30" s="555"/>
      <c r="BR30" s="555"/>
      <c r="BS30" s="555"/>
      <c r="BT30" s="555"/>
      <c r="BU30" s="556"/>
      <c r="BV30" s="554">
        <v>1226032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176</v>
      </c>
      <c r="D33" s="409"/>
      <c r="E33" s="374" t="s">
        <v>177</v>
      </c>
      <c r="F33" s="374"/>
      <c r="G33" s="374"/>
      <c r="H33" s="374"/>
      <c r="I33" s="374"/>
      <c r="J33" s="374"/>
      <c r="K33" s="374"/>
      <c r="L33" s="374"/>
      <c r="M33" s="374"/>
      <c r="N33" s="374"/>
      <c r="O33" s="374"/>
      <c r="P33" s="374"/>
      <c r="Q33" s="374"/>
      <c r="R33" s="374"/>
      <c r="S33" s="374"/>
      <c r="T33" s="167"/>
      <c r="U33" s="409" t="s">
        <v>176</v>
      </c>
      <c r="V33" s="409"/>
      <c r="W33" s="374" t="s">
        <v>177</v>
      </c>
      <c r="X33" s="374"/>
      <c r="Y33" s="374"/>
      <c r="Z33" s="374"/>
      <c r="AA33" s="374"/>
      <c r="AB33" s="374"/>
      <c r="AC33" s="374"/>
      <c r="AD33" s="374"/>
      <c r="AE33" s="374"/>
      <c r="AF33" s="374"/>
      <c r="AG33" s="374"/>
      <c r="AH33" s="374"/>
      <c r="AI33" s="374"/>
      <c r="AJ33" s="374"/>
      <c r="AK33" s="374"/>
      <c r="AL33" s="167"/>
      <c r="AM33" s="409" t="s">
        <v>176</v>
      </c>
      <c r="AN33" s="409"/>
      <c r="AO33" s="374" t="s">
        <v>177</v>
      </c>
      <c r="AP33" s="374"/>
      <c r="AQ33" s="374"/>
      <c r="AR33" s="374"/>
      <c r="AS33" s="374"/>
      <c r="AT33" s="374"/>
      <c r="AU33" s="374"/>
      <c r="AV33" s="374"/>
      <c r="AW33" s="374"/>
      <c r="AX33" s="374"/>
      <c r="AY33" s="374"/>
      <c r="AZ33" s="374"/>
      <c r="BA33" s="374"/>
      <c r="BB33" s="374"/>
      <c r="BC33" s="374"/>
      <c r="BD33" s="168"/>
      <c r="BE33" s="374" t="s">
        <v>178</v>
      </c>
      <c r="BF33" s="374"/>
      <c r="BG33" s="374" t="s">
        <v>179</v>
      </c>
      <c r="BH33" s="374"/>
      <c r="BI33" s="374"/>
      <c r="BJ33" s="374"/>
      <c r="BK33" s="374"/>
      <c r="BL33" s="374"/>
      <c r="BM33" s="374"/>
      <c r="BN33" s="374"/>
      <c r="BO33" s="374"/>
      <c r="BP33" s="374"/>
      <c r="BQ33" s="374"/>
      <c r="BR33" s="374"/>
      <c r="BS33" s="374"/>
      <c r="BT33" s="374"/>
      <c r="BU33" s="374"/>
      <c r="BV33" s="168"/>
      <c r="BW33" s="409" t="s">
        <v>178</v>
      </c>
      <c r="BX33" s="409"/>
      <c r="BY33" s="374" t="s">
        <v>180</v>
      </c>
      <c r="BZ33" s="374"/>
      <c r="CA33" s="374"/>
      <c r="CB33" s="374"/>
      <c r="CC33" s="374"/>
      <c r="CD33" s="374"/>
      <c r="CE33" s="374"/>
      <c r="CF33" s="374"/>
      <c r="CG33" s="374"/>
      <c r="CH33" s="374"/>
      <c r="CI33" s="374"/>
      <c r="CJ33" s="374"/>
      <c r="CK33" s="374"/>
      <c r="CL33" s="374"/>
      <c r="CM33" s="374"/>
      <c r="CN33" s="167"/>
      <c r="CO33" s="409" t="s">
        <v>176</v>
      </c>
      <c r="CP33" s="409"/>
      <c r="CQ33" s="374" t="s">
        <v>181</v>
      </c>
      <c r="CR33" s="374"/>
      <c r="CS33" s="374"/>
      <c r="CT33" s="374"/>
      <c r="CU33" s="374"/>
      <c r="CV33" s="374"/>
      <c r="CW33" s="374"/>
      <c r="CX33" s="374"/>
      <c r="CY33" s="374"/>
      <c r="CZ33" s="374"/>
      <c r="DA33" s="374"/>
      <c r="DB33" s="374"/>
      <c r="DC33" s="374"/>
      <c r="DD33" s="374"/>
      <c r="DE33" s="374"/>
      <c r="DF33" s="167"/>
      <c r="DG33" s="374" t="s">
        <v>182</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茨城県市町村総合事務組合（一般会計）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茨城町農業公社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6</v>
      </c>
      <c r="AN35" s="566"/>
      <c r="AO35" s="567" t="str">
        <f>IF('各会計、関係団体の財政状況及び健全化判断比率'!B32="","",'各会計、関係団体の財政状況及び健全化判断比率'!B32)</f>
        <v>工業用水道事業会計</v>
      </c>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茨城県市町村総合事務組合（県民交通災害共済事業特別会計）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茨城租税債権管理機構</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茨城県後期高齢者医療広域連合（一般会計）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茨城県後期高齢者医療広域連合（後期高齢者医療特別会計）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茨城地方広域環境事務組合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水戸地方農業共済事務組合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茨城美野里環境組合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c r="E52" s="139" t="s">
        <v>190</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51" t="s">
        <v>534</v>
      </c>
      <c r="D34" s="1151"/>
      <c r="E34" s="1152"/>
      <c r="F34" s="32">
        <v>5.99</v>
      </c>
      <c r="G34" s="33">
        <v>6.66</v>
      </c>
      <c r="H34" s="33">
        <v>6.22</v>
      </c>
      <c r="I34" s="33">
        <v>6.91</v>
      </c>
      <c r="J34" s="34">
        <v>8.5299999999999994</v>
      </c>
      <c r="K34" s="22"/>
      <c r="L34" s="22"/>
      <c r="M34" s="22"/>
      <c r="N34" s="22"/>
      <c r="O34" s="22"/>
      <c r="P34" s="22"/>
    </row>
    <row r="35" spans="1:16" ht="39" customHeight="1">
      <c r="A35" s="22"/>
      <c r="B35" s="35"/>
      <c r="C35" s="1145" t="s">
        <v>535</v>
      </c>
      <c r="D35" s="1146"/>
      <c r="E35" s="1147"/>
      <c r="F35" s="36">
        <v>6.09</v>
      </c>
      <c r="G35" s="37">
        <v>6.09</v>
      </c>
      <c r="H35" s="37">
        <v>5.36</v>
      </c>
      <c r="I35" s="37">
        <v>5.85</v>
      </c>
      <c r="J35" s="38">
        <v>6.96</v>
      </c>
      <c r="K35" s="22"/>
      <c r="L35" s="22"/>
      <c r="M35" s="22"/>
      <c r="N35" s="22"/>
      <c r="O35" s="22"/>
      <c r="P35" s="22"/>
    </row>
    <row r="36" spans="1:16" ht="39" customHeight="1">
      <c r="A36" s="22"/>
      <c r="B36" s="35"/>
      <c r="C36" s="1145" t="s">
        <v>536</v>
      </c>
      <c r="D36" s="1146"/>
      <c r="E36" s="1147"/>
      <c r="F36" s="36">
        <v>2.4</v>
      </c>
      <c r="G36" s="37">
        <v>4.5999999999999996</v>
      </c>
      <c r="H36" s="37">
        <v>4.51</v>
      </c>
      <c r="I36" s="37">
        <v>2.04</v>
      </c>
      <c r="J36" s="38">
        <v>1.86</v>
      </c>
      <c r="K36" s="22"/>
      <c r="L36" s="22"/>
      <c r="M36" s="22"/>
      <c r="N36" s="22"/>
      <c r="O36" s="22"/>
      <c r="P36" s="22"/>
    </row>
    <row r="37" spans="1:16" ht="39" customHeight="1">
      <c r="A37" s="22"/>
      <c r="B37" s="35"/>
      <c r="C37" s="1145" t="s">
        <v>537</v>
      </c>
      <c r="D37" s="1146"/>
      <c r="E37" s="1147"/>
      <c r="F37" s="36">
        <v>0.54</v>
      </c>
      <c r="G37" s="37">
        <v>0.51</v>
      </c>
      <c r="H37" s="37">
        <v>0.85</v>
      </c>
      <c r="I37" s="37">
        <v>1.1599999999999999</v>
      </c>
      <c r="J37" s="38">
        <v>1.43</v>
      </c>
      <c r="K37" s="22"/>
      <c r="L37" s="22"/>
      <c r="M37" s="22"/>
      <c r="N37" s="22"/>
      <c r="O37" s="22"/>
      <c r="P37" s="22"/>
    </row>
    <row r="38" spans="1:16" ht="39" customHeight="1">
      <c r="A38" s="22"/>
      <c r="B38" s="35"/>
      <c r="C38" s="1145" t="s">
        <v>538</v>
      </c>
      <c r="D38" s="1146"/>
      <c r="E38" s="1147"/>
      <c r="F38" s="36">
        <v>0.96</v>
      </c>
      <c r="G38" s="37">
        <v>1.03</v>
      </c>
      <c r="H38" s="37">
        <v>1.0900000000000001</v>
      </c>
      <c r="I38" s="37">
        <v>1.1499999999999999</v>
      </c>
      <c r="J38" s="38">
        <v>1.18</v>
      </c>
      <c r="K38" s="22"/>
      <c r="L38" s="22"/>
      <c r="M38" s="22"/>
      <c r="N38" s="22"/>
      <c r="O38" s="22"/>
      <c r="P38" s="22"/>
    </row>
    <row r="39" spans="1:16" ht="39" customHeight="1">
      <c r="A39" s="22"/>
      <c r="B39" s="35"/>
      <c r="C39" s="1145" t="s">
        <v>539</v>
      </c>
      <c r="D39" s="1146"/>
      <c r="E39" s="1147"/>
      <c r="F39" s="36">
        <v>0.18</v>
      </c>
      <c r="G39" s="37">
        <v>0.26</v>
      </c>
      <c r="H39" s="37">
        <v>0.1</v>
      </c>
      <c r="I39" s="37">
        <v>0.12</v>
      </c>
      <c r="J39" s="38">
        <v>0.11</v>
      </c>
      <c r="K39" s="22"/>
      <c r="L39" s="22"/>
      <c r="M39" s="22"/>
      <c r="N39" s="22"/>
      <c r="O39" s="22"/>
      <c r="P39" s="22"/>
    </row>
    <row r="40" spans="1:16" ht="39" customHeight="1">
      <c r="A40" s="22"/>
      <c r="B40" s="35"/>
      <c r="C40" s="1145" t="s">
        <v>540</v>
      </c>
      <c r="D40" s="1146"/>
      <c r="E40" s="1147"/>
      <c r="F40" s="36">
        <v>0.25</v>
      </c>
      <c r="G40" s="37">
        <v>0.89</v>
      </c>
      <c r="H40" s="37">
        <v>0.04</v>
      </c>
      <c r="I40" s="37">
        <v>7.0000000000000007E-2</v>
      </c>
      <c r="J40" s="38">
        <v>0.09</v>
      </c>
      <c r="K40" s="22"/>
      <c r="L40" s="22"/>
      <c r="M40" s="22"/>
      <c r="N40" s="22"/>
      <c r="O40" s="22"/>
      <c r="P40" s="22"/>
    </row>
    <row r="41" spans="1:16" ht="39" customHeight="1">
      <c r="A41" s="22"/>
      <c r="B41" s="35"/>
      <c r="C41" s="1145" t="s">
        <v>541</v>
      </c>
      <c r="D41" s="1146"/>
      <c r="E41" s="1147"/>
      <c r="F41" s="36">
        <v>0.01</v>
      </c>
      <c r="G41" s="37">
        <v>0.01</v>
      </c>
      <c r="H41" s="37">
        <v>0.02</v>
      </c>
      <c r="I41" s="37">
        <v>0</v>
      </c>
      <c r="J41" s="38">
        <v>0.01</v>
      </c>
      <c r="K41" s="22"/>
      <c r="L41" s="22"/>
      <c r="M41" s="22"/>
      <c r="N41" s="22"/>
      <c r="O41" s="22"/>
      <c r="P41" s="22"/>
    </row>
    <row r="42" spans="1:16" ht="39" customHeight="1">
      <c r="A42" s="22"/>
      <c r="B42" s="39"/>
      <c r="C42" s="1145" t="s">
        <v>542</v>
      </c>
      <c r="D42" s="1146"/>
      <c r="E42" s="1147"/>
      <c r="F42" s="36" t="s">
        <v>485</v>
      </c>
      <c r="G42" s="37" t="s">
        <v>485</v>
      </c>
      <c r="H42" s="37" t="s">
        <v>485</v>
      </c>
      <c r="I42" s="37" t="s">
        <v>485</v>
      </c>
      <c r="J42" s="38" t="s">
        <v>485</v>
      </c>
      <c r="K42" s="22"/>
      <c r="L42" s="22"/>
      <c r="M42" s="22"/>
      <c r="N42" s="22"/>
      <c r="O42" s="22"/>
      <c r="P42" s="22"/>
    </row>
    <row r="43" spans="1:16" ht="39" customHeight="1" thickBot="1">
      <c r="A43" s="22"/>
      <c r="B43" s="40"/>
      <c r="C43" s="1148" t="s">
        <v>543</v>
      </c>
      <c r="D43" s="1149"/>
      <c r="E43" s="1150"/>
      <c r="F43" s="41" t="s">
        <v>485</v>
      </c>
      <c r="G43" s="42" t="s">
        <v>485</v>
      </c>
      <c r="H43" s="42" t="s">
        <v>485</v>
      </c>
      <c r="I43" s="42" t="s">
        <v>485</v>
      </c>
      <c r="J43" s="43" t="s">
        <v>485</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61" t="s">
        <v>10</v>
      </c>
      <c r="C45" s="1162"/>
      <c r="D45" s="58"/>
      <c r="E45" s="1167" t="s">
        <v>11</v>
      </c>
      <c r="F45" s="1167"/>
      <c r="G45" s="1167"/>
      <c r="H45" s="1167"/>
      <c r="I45" s="1167"/>
      <c r="J45" s="1168"/>
      <c r="K45" s="59">
        <v>850</v>
      </c>
      <c r="L45" s="60">
        <v>865</v>
      </c>
      <c r="M45" s="60">
        <v>881</v>
      </c>
      <c r="N45" s="60">
        <v>908</v>
      </c>
      <c r="O45" s="61">
        <v>802</v>
      </c>
      <c r="P45" s="48"/>
      <c r="Q45" s="48"/>
      <c r="R45" s="48"/>
      <c r="S45" s="48"/>
      <c r="T45" s="48"/>
      <c r="U45" s="48"/>
    </row>
    <row r="46" spans="1:21" ht="30.75" customHeight="1">
      <c r="A46" s="48"/>
      <c r="B46" s="1163"/>
      <c r="C46" s="1164"/>
      <c r="D46" s="62"/>
      <c r="E46" s="1155" t="s">
        <v>12</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c r="A47" s="48"/>
      <c r="B47" s="1163"/>
      <c r="C47" s="1164"/>
      <c r="D47" s="62"/>
      <c r="E47" s="1155" t="s">
        <v>13</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c r="A48" s="48"/>
      <c r="B48" s="1163"/>
      <c r="C48" s="1164"/>
      <c r="D48" s="62"/>
      <c r="E48" s="1155" t="s">
        <v>14</v>
      </c>
      <c r="F48" s="1155"/>
      <c r="G48" s="1155"/>
      <c r="H48" s="1155"/>
      <c r="I48" s="1155"/>
      <c r="J48" s="1156"/>
      <c r="K48" s="63">
        <v>507</v>
      </c>
      <c r="L48" s="64">
        <v>480</v>
      </c>
      <c r="M48" s="64">
        <v>455</v>
      </c>
      <c r="N48" s="64">
        <v>507</v>
      </c>
      <c r="O48" s="65">
        <v>530</v>
      </c>
      <c r="P48" s="48"/>
      <c r="Q48" s="48"/>
      <c r="R48" s="48"/>
      <c r="S48" s="48"/>
      <c r="T48" s="48"/>
      <c r="U48" s="48"/>
    </row>
    <row r="49" spans="1:21" ht="30.75" customHeight="1">
      <c r="A49" s="48"/>
      <c r="B49" s="1163"/>
      <c r="C49" s="1164"/>
      <c r="D49" s="62"/>
      <c r="E49" s="1155" t="s">
        <v>15</v>
      </c>
      <c r="F49" s="1155"/>
      <c r="G49" s="1155"/>
      <c r="H49" s="1155"/>
      <c r="I49" s="1155"/>
      <c r="J49" s="1156"/>
      <c r="K49" s="63">
        <v>13</v>
      </c>
      <c r="L49" s="64" t="s">
        <v>485</v>
      </c>
      <c r="M49" s="64" t="s">
        <v>485</v>
      </c>
      <c r="N49" s="64" t="s">
        <v>485</v>
      </c>
      <c r="O49" s="65" t="s">
        <v>485</v>
      </c>
      <c r="P49" s="48"/>
      <c r="Q49" s="48"/>
      <c r="R49" s="48"/>
      <c r="S49" s="48"/>
      <c r="T49" s="48"/>
      <c r="U49" s="48"/>
    </row>
    <row r="50" spans="1:21" ht="30.75" customHeight="1">
      <c r="A50" s="48"/>
      <c r="B50" s="1163"/>
      <c r="C50" s="1164"/>
      <c r="D50" s="62"/>
      <c r="E50" s="1155" t="s">
        <v>16</v>
      </c>
      <c r="F50" s="1155"/>
      <c r="G50" s="1155"/>
      <c r="H50" s="1155"/>
      <c r="I50" s="1155"/>
      <c r="J50" s="1156"/>
      <c r="K50" s="63" t="s">
        <v>485</v>
      </c>
      <c r="L50" s="64" t="s">
        <v>485</v>
      </c>
      <c r="M50" s="64" t="s">
        <v>485</v>
      </c>
      <c r="N50" s="64" t="s">
        <v>485</v>
      </c>
      <c r="O50" s="65" t="s">
        <v>485</v>
      </c>
      <c r="P50" s="48"/>
      <c r="Q50" s="48"/>
      <c r="R50" s="48"/>
      <c r="S50" s="48"/>
      <c r="T50" s="48"/>
      <c r="U50" s="48"/>
    </row>
    <row r="51" spans="1:21" ht="30.75" customHeight="1">
      <c r="A51" s="48"/>
      <c r="B51" s="1165"/>
      <c r="C51" s="1166"/>
      <c r="D51" s="66"/>
      <c r="E51" s="1155" t="s">
        <v>17</v>
      </c>
      <c r="F51" s="1155"/>
      <c r="G51" s="1155"/>
      <c r="H51" s="1155"/>
      <c r="I51" s="1155"/>
      <c r="J51" s="1156"/>
      <c r="K51" s="63" t="s">
        <v>485</v>
      </c>
      <c r="L51" s="64" t="s">
        <v>485</v>
      </c>
      <c r="M51" s="64" t="s">
        <v>485</v>
      </c>
      <c r="N51" s="64" t="s">
        <v>485</v>
      </c>
      <c r="O51" s="65" t="s">
        <v>485</v>
      </c>
      <c r="P51" s="48"/>
      <c r="Q51" s="48"/>
      <c r="R51" s="48"/>
      <c r="S51" s="48"/>
      <c r="T51" s="48"/>
      <c r="U51" s="48"/>
    </row>
    <row r="52" spans="1:21" ht="30.75" customHeight="1">
      <c r="A52" s="48"/>
      <c r="B52" s="1153" t="s">
        <v>18</v>
      </c>
      <c r="C52" s="1154"/>
      <c r="D52" s="66"/>
      <c r="E52" s="1155" t="s">
        <v>19</v>
      </c>
      <c r="F52" s="1155"/>
      <c r="G52" s="1155"/>
      <c r="H52" s="1155"/>
      <c r="I52" s="1155"/>
      <c r="J52" s="1156"/>
      <c r="K52" s="63">
        <v>680</v>
      </c>
      <c r="L52" s="64">
        <v>721</v>
      </c>
      <c r="M52" s="64">
        <v>772</v>
      </c>
      <c r="N52" s="64">
        <v>808</v>
      </c>
      <c r="O52" s="65">
        <v>795</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690</v>
      </c>
      <c r="L53" s="69">
        <v>624</v>
      </c>
      <c r="M53" s="69">
        <v>564</v>
      </c>
      <c r="N53" s="69">
        <v>607</v>
      </c>
      <c r="O53" s="70">
        <v>537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525</v>
      </c>
      <c r="J40" s="79" t="s">
        <v>526</v>
      </c>
      <c r="K40" s="79" t="s">
        <v>527</v>
      </c>
      <c r="L40" s="79" t="s">
        <v>528</v>
      </c>
      <c r="M40" s="80" t="s">
        <v>529</v>
      </c>
    </row>
    <row r="41" spans="2:13" ht="27.75" customHeight="1">
      <c r="B41" s="1169" t="s">
        <v>23</v>
      </c>
      <c r="C41" s="1170"/>
      <c r="D41" s="81"/>
      <c r="E41" s="1175" t="s">
        <v>24</v>
      </c>
      <c r="F41" s="1175"/>
      <c r="G41" s="1175"/>
      <c r="H41" s="1176"/>
      <c r="I41" s="82">
        <v>8726</v>
      </c>
      <c r="J41" s="83">
        <v>8827</v>
      </c>
      <c r="K41" s="83">
        <v>9297</v>
      </c>
      <c r="L41" s="83">
        <v>9603</v>
      </c>
      <c r="M41" s="84">
        <v>9916</v>
      </c>
    </row>
    <row r="42" spans="2:13" ht="27.75" customHeight="1">
      <c r="B42" s="1171"/>
      <c r="C42" s="1172"/>
      <c r="D42" s="85"/>
      <c r="E42" s="1177" t="s">
        <v>25</v>
      </c>
      <c r="F42" s="1177"/>
      <c r="G42" s="1177"/>
      <c r="H42" s="1178"/>
      <c r="I42" s="86">
        <v>280</v>
      </c>
      <c r="J42" s="87">
        <v>247</v>
      </c>
      <c r="K42" s="87">
        <v>247</v>
      </c>
      <c r="L42" s="87">
        <v>222</v>
      </c>
      <c r="M42" s="88">
        <v>165</v>
      </c>
    </row>
    <row r="43" spans="2:13" ht="27.75" customHeight="1">
      <c r="B43" s="1171"/>
      <c r="C43" s="1172"/>
      <c r="D43" s="85"/>
      <c r="E43" s="1177" t="s">
        <v>26</v>
      </c>
      <c r="F43" s="1177"/>
      <c r="G43" s="1177"/>
      <c r="H43" s="1178"/>
      <c r="I43" s="86">
        <v>8129</v>
      </c>
      <c r="J43" s="87">
        <v>8041</v>
      </c>
      <c r="K43" s="87">
        <v>7769</v>
      </c>
      <c r="L43" s="87">
        <v>7464</v>
      </c>
      <c r="M43" s="88">
        <v>7289</v>
      </c>
    </row>
    <row r="44" spans="2:13" ht="27.75" customHeight="1">
      <c r="B44" s="1171"/>
      <c r="C44" s="1172"/>
      <c r="D44" s="85"/>
      <c r="E44" s="1177" t="s">
        <v>27</v>
      </c>
      <c r="F44" s="1177"/>
      <c r="G44" s="1177"/>
      <c r="H44" s="1178"/>
      <c r="I44" s="86" t="s">
        <v>485</v>
      </c>
      <c r="J44" s="87" t="s">
        <v>485</v>
      </c>
      <c r="K44" s="87" t="s">
        <v>485</v>
      </c>
      <c r="L44" s="87" t="s">
        <v>485</v>
      </c>
      <c r="M44" s="88" t="s">
        <v>485</v>
      </c>
    </row>
    <row r="45" spans="2:13" ht="27.75" customHeight="1">
      <c r="B45" s="1171"/>
      <c r="C45" s="1172"/>
      <c r="D45" s="85"/>
      <c r="E45" s="1177" t="s">
        <v>28</v>
      </c>
      <c r="F45" s="1177"/>
      <c r="G45" s="1177"/>
      <c r="H45" s="1178"/>
      <c r="I45" s="86">
        <v>2693</v>
      </c>
      <c r="J45" s="87">
        <v>2656</v>
      </c>
      <c r="K45" s="87">
        <v>2412</v>
      </c>
      <c r="L45" s="87">
        <v>2153</v>
      </c>
      <c r="M45" s="88">
        <v>1941</v>
      </c>
    </row>
    <row r="46" spans="2:13" ht="27.75" customHeight="1">
      <c r="B46" s="1171"/>
      <c r="C46" s="1172"/>
      <c r="D46" s="85"/>
      <c r="E46" s="1177" t="s">
        <v>29</v>
      </c>
      <c r="F46" s="1177"/>
      <c r="G46" s="1177"/>
      <c r="H46" s="1178"/>
      <c r="I46" s="86">
        <v>3</v>
      </c>
      <c r="J46" s="87">
        <v>6</v>
      </c>
      <c r="K46" s="87">
        <v>4</v>
      </c>
      <c r="L46" s="87">
        <v>5</v>
      </c>
      <c r="M46" s="88">
        <v>6</v>
      </c>
    </row>
    <row r="47" spans="2:13" ht="27.75" customHeight="1">
      <c r="B47" s="1171"/>
      <c r="C47" s="1172"/>
      <c r="D47" s="85"/>
      <c r="E47" s="1177" t="s">
        <v>30</v>
      </c>
      <c r="F47" s="1177"/>
      <c r="G47" s="1177"/>
      <c r="H47" s="1178"/>
      <c r="I47" s="86" t="s">
        <v>485</v>
      </c>
      <c r="J47" s="87" t="s">
        <v>485</v>
      </c>
      <c r="K47" s="87" t="s">
        <v>485</v>
      </c>
      <c r="L47" s="87" t="s">
        <v>485</v>
      </c>
      <c r="M47" s="88" t="s">
        <v>485</v>
      </c>
    </row>
    <row r="48" spans="2:13" ht="27.75" customHeight="1">
      <c r="B48" s="1173"/>
      <c r="C48" s="1174"/>
      <c r="D48" s="85"/>
      <c r="E48" s="1177" t="s">
        <v>31</v>
      </c>
      <c r="F48" s="1177"/>
      <c r="G48" s="1177"/>
      <c r="H48" s="1178"/>
      <c r="I48" s="86" t="s">
        <v>485</v>
      </c>
      <c r="J48" s="87" t="s">
        <v>485</v>
      </c>
      <c r="K48" s="87" t="s">
        <v>485</v>
      </c>
      <c r="L48" s="87" t="s">
        <v>485</v>
      </c>
      <c r="M48" s="88" t="s">
        <v>485</v>
      </c>
    </row>
    <row r="49" spans="2:13" ht="27.75" customHeight="1">
      <c r="B49" s="1179" t="s">
        <v>32</v>
      </c>
      <c r="C49" s="1180"/>
      <c r="D49" s="89"/>
      <c r="E49" s="1177" t="s">
        <v>33</v>
      </c>
      <c r="F49" s="1177"/>
      <c r="G49" s="1177"/>
      <c r="H49" s="1178"/>
      <c r="I49" s="86">
        <v>2814</v>
      </c>
      <c r="J49" s="87">
        <v>3228</v>
      </c>
      <c r="K49" s="87">
        <v>3705</v>
      </c>
      <c r="L49" s="87">
        <v>3617</v>
      </c>
      <c r="M49" s="88">
        <v>3863</v>
      </c>
    </row>
    <row r="50" spans="2:13" ht="27.75" customHeight="1">
      <c r="B50" s="1171"/>
      <c r="C50" s="1172"/>
      <c r="D50" s="85"/>
      <c r="E50" s="1177" t="s">
        <v>34</v>
      </c>
      <c r="F50" s="1177"/>
      <c r="G50" s="1177"/>
      <c r="H50" s="1178"/>
      <c r="I50" s="86">
        <v>273</v>
      </c>
      <c r="J50" s="87">
        <v>250</v>
      </c>
      <c r="K50" s="87">
        <v>215</v>
      </c>
      <c r="L50" s="87">
        <v>179</v>
      </c>
      <c r="M50" s="88">
        <v>142</v>
      </c>
    </row>
    <row r="51" spans="2:13" ht="27.75" customHeight="1">
      <c r="B51" s="1173"/>
      <c r="C51" s="1174"/>
      <c r="D51" s="85"/>
      <c r="E51" s="1177" t="s">
        <v>35</v>
      </c>
      <c r="F51" s="1177"/>
      <c r="G51" s="1177"/>
      <c r="H51" s="1178"/>
      <c r="I51" s="86">
        <v>9716</v>
      </c>
      <c r="J51" s="87">
        <v>10069</v>
      </c>
      <c r="K51" s="87">
        <v>10382</v>
      </c>
      <c r="L51" s="87">
        <v>10388</v>
      </c>
      <c r="M51" s="88">
        <v>10438</v>
      </c>
    </row>
    <row r="52" spans="2:13" ht="27.75" customHeight="1" thickBot="1">
      <c r="B52" s="1181" t="s">
        <v>36</v>
      </c>
      <c r="C52" s="1182"/>
      <c r="D52" s="90"/>
      <c r="E52" s="1183" t="s">
        <v>37</v>
      </c>
      <c r="F52" s="1183"/>
      <c r="G52" s="1183"/>
      <c r="H52" s="1184"/>
      <c r="I52" s="91">
        <v>7029</v>
      </c>
      <c r="J52" s="92">
        <v>6230</v>
      </c>
      <c r="K52" s="92">
        <v>5428</v>
      </c>
      <c r="L52" s="92">
        <v>5264</v>
      </c>
      <c r="M52" s="93">
        <v>4873</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codeName="DataSheet"/>
  <dimension ref="A1:P67"/>
  <sheetViews>
    <sheetView zoomScale="75" zoomScaleNormal="75"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524</v>
      </c>
      <c r="G2" s="111"/>
      <c r="H2" s="112"/>
    </row>
    <row r="3" spans="1:8">
      <c r="A3" s="108" t="s">
        <v>517</v>
      </c>
      <c r="B3" s="113"/>
      <c r="C3" s="114"/>
      <c r="D3" s="115">
        <v>24986</v>
      </c>
      <c r="E3" s="116"/>
      <c r="F3" s="117">
        <v>42839</v>
      </c>
      <c r="G3" s="118"/>
      <c r="H3" s="119"/>
    </row>
    <row r="4" spans="1:8">
      <c r="A4" s="120"/>
      <c r="B4" s="121"/>
      <c r="C4" s="122"/>
      <c r="D4" s="123">
        <v>17137</v>
      </c>
      <c r="E4" s="124"/>
      <c r="F4" s="125">
        <v>22027</v>
      </c>
      <c r="G4" s="126"/>
      <c r="H4" s="127"/>
    </row>
    <row r="5" spans="1:8">
      <c r="A5" s="108" t="s">
        <v>519</v>
      </c>
      <c r="B5" s="113"/>
      <c r="C5" s="114"/>
      <c r="D5" s="115">
        <v>34739</v>
      </c>
      <c r="E5" s="116"/>
      <c r="F5" s="117">
        <v>46819</v>
      </c>
      <c r="G5" s="118"/>
      <c r="H5" s="119"/>
    </row>
    <row r="6" spans="1:8">
      <c r="A6" s="120"/>
      <c r="B6" s="121"/>
      <c r="C6" s="122"/>
      <c r="D6" s="123">
        <v>21400</v>
      </c>
      <c r="E6" s="124"/>
      <c r="F6" s="125">
        <v>24121</v>
      </c>
      <c r="G6" s="126"/>
      <c r="H6" s="127"/>
    </row>
    <row r="7" spans="1:8">
      <c r="A7" s="108" t="s">
        <v>520</v>
      </c>
      <c r="B7" s="113"/>
      <c r="C7" s="114"/>
      <c r="D7" s="115">
        <v>70248</v>
      </c>
      <c r="E7" s="116"/>
      <c r="F7" s="117">
        <v>53270</v>
      </c>
      <c r="G7" s="118"/>
      <c r="H7" s="119"/>
    </row>
    <row r="8" spans="1:8">
      <c r="A8" s="120"/>
      <c r="B8" s="121"/>
      <c r="C8" s="122"/>
      <c r="D8" s="123">
        <v>28879</v>
      </c>
      <c r="E8" s="124"/>
      <c r="F8" s="125">
        <v>24316</v>
      </c>
      <c r="G8" s="126"/>
      <c r="H8" s="127"/>
    </row>
    <row r="9" spans="1:8">
      <c r="A9" s="108" t="s">
        <v>521</v>
      </c>
      <c r="B9" s="113"/>
      <c r="C9" s="114"/>
      <c r="D9" s="115">
        <v>56803</v>
      </c>
      <c r="E9" s="116"/>
      <c r="F9" s="117">
        <v>53292</v>
      </c>
      <c r="G9" s="118"/>
      <c r="H9" s="119"/>
    </row>
    <row r="10" spans="1:8">
      <c r="A10" s="120"/>
      <c r="B10" s="121"/>
      <c r="C10" s="122"/>
      <c r="D10" s="123">
        <v>27622</v>
      </c>
      <c r="E10" s="124"/>
      <c r="F10" s="125">
        <v>28900</v>
      </c>
      <c r="G10" s="126"/>
      <c r="H10" s="127"/>
    </row>
    <row r="11" spans="1:8">
      <c r="A11" s="108" t="s">
        <v>522</v>
      </c>
      <c r="B11" s="113"/>
      <c r="C11" s="114"/>
      <c r="D11" s="115">
        <v>44043</v>
      </c>
      <c r="E11" s="116"/>
      <c r="F11" s="117">
        <v>56894</v>
      </c>
      <c r="G11" s="118"/>
      <c r="H11" s="119"/>
    </row>
    <row r="12" spans="1:8">
      <c r="A12" s="120"/>
      <c r="B12" s="121"/>
      <c r="C12" s="128"/>
      <c r="D12" s="123">
        <v>26982</v>
      </c>
      <c r="E12" s="124"/>
      <c r="F12" s="125">
        <v>32548</v>
      </c>
      <c r="G12" s="126"/>
      <c r="H12" s="127"/>
    </row>
    <row r="13" spans="1:8">
      <c r="A13" s="108"/>
      <c r="B13" s="113"/>
      <c r="C13" s="129"/>
      <c r="D13" s="130">
        <v>46164</v>
      </c>
      <c r="E13" s="131"/>
      <c r="F13" s="132">
        <v>50623</v>
      </c>
      <c r="G13" s="133"/>
      <c r="H13" s="119"/>
    </row>
    <row r="14" spans="1:8">
      <c r="A14" s="120"/>
      <c r="B14" s="121"/>
      <c r="C14" s="122"/>
      <c r="D14" s="123">
        <v>24404</v>
      </c>
      <c r="E14" s="124"/>
      <c r="F14" s="125">
        <v>26382</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6.05</v>
      </c>
      <c r="C19" s="134">
        <f>ROUND(VALUE(SUBSTITUTE(実質収支比率等に係る経年分析!G$48,"▲","-")),2)</f>
        <v>6.09</v>
      </c>
      <c r="D19" s="134">
        <f>ROUND(VALUE(SUBSTITUTE(実質収支比率等に係る経年分析!H$48,"▲","-")),2)</f>
        <v>5.36</v>
      </c>
      <c r="E19" s="134">
        <f>ROUND(VALUE(SUBSTITUTE(実質収支比率等に係る経年分析!I$48,"▲","-")),2)</f>
        <v>5.86</v>
      </c>
      <c r="F19" s="134">
        <f>ROUND(VALUE(SUBSTITUTE(実質収支比率等に係る経年分析!J$48,"▲","-")),2)</f>
        <v>6.96</v>
      </c>
    </row>
    <row r="20" spans="1:11">
      <c r="A20" s="134" t="s">
        <v>42</v>
      </c>
      <c r="B20" s="134">
        <f>ROUND(VALUE(SUBSTITUTE(実質収支比率等に係る経年分析!F$47,"▲","-")),2)</f>
        <v>20.84</v>
      </c>
      <c r="C20" s="134">
        <f>ROUND(VALUE(SUBSTITUTE(実質収支比率等に係る経年分析!G$47,"▲","-")),2)</f>
        <v>24.2</v>
      </c>
      <c r="D20" s="134">
        <f>ROUND(VALUE(SUBSTITUTE(実質収支比率等に係る経年分析!H$47,"▲","-")),2)</f>
        <v>27.09</v>
      </c>
      <c r="E20" s="134">
        <f>ROUND(VALUE(SUBSTITUTE(実質収支比率等に係る経年分析!I$47,"▲","-")),2)</f>
        <v>26.87</v>
      </c>
      <c r="F20" s="134">
        <f>ROUND(VALUE(SUBSTITUTE(実質収支比率等に係る経年分析!J$47,"▲","-")),2)</f>
        <v>25.36</v>
      </c>
    </row>
    <row r="21" spans="1:11">
      <c r="A21" s="134" t="s">
        <v>43</v>
      </c>
      <c r="B21" s="134">
        <f>IF(ISNUMBER(VALUE(SUBSTITUTE(実質収支比率等に係る経年分析!F$49,"▲","-"))),ROUND(VALUE(SUBSTITUTE(実質収支比率等に係る経年分析!F$49,"▲","-")),2),NA())</f>
        <v>2.04</v>
      </c>
      <c r="C21" s="134">
        <f>IF(ISNUMBER(VALUE(SUBSTITUTE(実質収支比率等に係る経年分析!G$49,"▲","-"))),ROUND(VALUE(SUBSTITUTE(実質収支比率等に係る経年分析!G$49,"▲","-")),2),NA())</f>
        <v>-0.04</v>
      </c>
      <c r="D21" s="134">
        <f>IF(ISNUMBER(VALUE(SUBSTITUTE(実質収支比率等に係る経年分析!H$49,"▲","-"))),ROUND(VALUE(SUBSTITUTE(実質収支比率等に係る経年分析!H$49,"▲","-")),2),NA())</f>
        <v>-0.68</v>
      </c>
      <c r="E21" s="134">
        <f>IF(ISNUMBER(VALUE(SUBSTITUTE(実質収支比率等に係る経年分析!I$49,"▲","-"))),ROUND(VALUE(SUBSTITUTE(実質収支比率等に係る経年分析!I$49,"▲","-")),2),NA())</f>
        <v>-2.15</v>
      </c>
      <c r="F21" s="134">
        <f>IF(ISNUMBER(VALUE(SUBSTITUTE(実質収支比率等に係る経年分析!J$49,"▲","-"))),ROUND(VALUE(SUBSTITUTE(実質収支比率等に係る経年分析!J$49,"▲","-")),2),NA())</f>
        <v>-2.3199999999999998</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0.89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工業用水道事業会計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1.0900000000000001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1.1499999999999999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1.18</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1.1599999999999999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1.43</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4.5999999999999996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4.51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5.36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5.85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6.22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8.5299999999999994</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680</v>
      </c>
      <c r="E42" s="136"/>
      <c r="F42" s="136"/>
      <c r="G42" s="136">
        <f>'実質公債費比率（分子）の構造'!L$52</f>
        <v>721</v>
      </c>
      <c r="H42" s="136"/>
      <c r="I42" s="136"/>
      <c r="J42" s="136">
        <f>'実質公債費比率（分子）の構造'!M$52</f>
        <v>772</v>
      </c>
      <c r="K42" s="136"/>
      <c r="L42" s="136"/>
      <c r="M42" s="136">
        <f>'実質公債費比率（分子）の構造'!N$52</f>
        <v>808</v>
      </c>
      <c r="N42" s="136"/>
      <c r="O42" s="136"/>
      <c r="P42" s="136">
        <f>'実質公債費比率（分子）の構造'!O$52</f>
        <v>795</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13</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507</v>
      </c>
      <c r="C46" s="136"/>
      <c r="D46" s="136"/>
      <c r="E46" s="136">
        <f>'実質公債費比率（分子）の構造'!L$48</f>
        <v>480</v>
      </c>
      <c r="F46" s="136"/>
      <c r="G46" s="136"/>
      <c r="H46" s="136">
        <f>'実質公債費比率（分子）の構造'!M$48</f>
        <v>455</v>
      </c>
      <c r="I46" s="136"/>
      <c r="J46" s="136"/>
      <c r="K46" s="136">
        <f>'実質公債費比率（分子）の構造'!N$48</f>
        <v>507</v>
      </c>
      <c r="L46" s="136"/>
      <c r="M46" s="136"/>
      <c r="N46" s="136">
        <f>'実質公債費比率（分子）の構造'!O$48</f>
        <v>530</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850</v>
      </c>
      <c r="C49" s="136"/>
      <c r="D49" s="136"/>
      <c r="E49" s="136">
        <f>'実質公債費比率（分子）の構造'!L$45</f>
        <v>865</v>
      </c>
      <c r="F49" s="136"/>
      <c r="G49" s="136"/>
      <c r="H49" s="136">
        <f>'実質公債費比率（分子）の構造'!M$45</f>
        <v>881</v>
      </c>
      <c r="I49" s="136"/>
      <c r="J49" s="136"/>
      <c r="K49" s="136">
        <f>'実質公債費比率（分子）の構造'!N$45</f>
        <v>908</v>
      </c>
      <c r="L49" s="136"/>
      <c r="M49" s="136"/>
      <c r="N49" s="136">
        <f>'実質公債費比率（分子）の構造'!O$45</f>
        <v>802</v>
      </c>
      <c r="O49" s="136"/>
      <c r="P49" s="136"/>
    </row>
    <row r="50" spans="1:16">
      <c r="A50" s="136" t="s">
        <v>58</v>
      </c>
      <c r="B50" s="136" t="e">
        <f>NA()</f>
        <v>#N/A</v>
      </c>
      <c r="C50" s="136">
        <f>IF(ISNUMBER('実質公債費比率（分子）の構造'!K$53),'実質公債費比率（分子）の構造'!K$53,NA())</f>
        <v>690</v>
      </c>
      <c r="D50" s="136" t="e">
        <f>NA()</f>
        <v>#N/A</v>
      </c>
      <c r="E50" s="136" t="e">
        <f>NA()</f>
        <v>#N/A</v>
      </c>
      <c r="F50" s="136">
        <f>IF(ISNUMBER('実質公債費比率（分子）の構造'!L$53),'実質公債費比率（分子）の構造'!L$53,NA())</f>
        <v>624</v>
      </c>
      <c r="G50" s="136" t="e">
        <f>NA()</f>
        <v>#N/A</v>
      </c>
      <c r="H50" s="136" t="e">
        <f>NA()</f>
        <v>#N/A</v>
      </c>
      <c r="I50" s="136">
        <f>IF(ISNUMBER('実質公債費比率（分子）の構造'!M$53),'実質公債費比率（分子）の構造'!M$53,NA())</f>
        <v>564</v>
      </c>
      <c r="J50" s="136" t="e">
        <f>NA()</f>
        <v>#N/A</v>
      </c>
      <c r="K50" s="136" t="e">
        <f>NA()</f>
        <v>#N/A</v>
      </c>
      <c r="L50" s="136">
        <f>IF(ISNUMBER('実質公債費比率（分子）の構造'!N$53),'実質公債費比率（分子）の構造'!N$53,NA())</f>
        <v>607</v>
      </c>
      <c r="M50" s="136" t="e">
        <f>NA()</f>
        <v>#N/A</v>
      </c>
      <c r="N50" s="136" t="e">
        <f>NA()</f>
        <v>#N/A</v>
      </c>
      <c r="O50" s="136">
        <f>IF(ISNUMBER('実質公債費比率（分子）の構造'!O$53),'実質公債費比率（分子）の構造'!O$53,NA())</f>
        <v>537</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9716</v>
      </c>
      <c r="E56" s="135"/>
      <c r="F56" s="135"/>
      <c r="G56" s="135">
        <f>'将来負担比率（分子）の構造'!J$51</f>
        <v>10069</v>
      </c>
      <c r="H56" s="135"/>
      <c r="I56" s="135"/>
      <c r="J56" s="135">
        <f>'将来負担比率（分子）の構造'!K$51</f>
        <v>10382</v>
      </c>
      <c r="K56" s="135"/>
      <c r="L56" s="135"/>
      <c r="M56" s="135">
        <f>'将来負担比率（分子）の構造'!L$51</f>
        <v>10388</v>
      </c>
      <c r="N56" s="135"/>
      <c r="O56" s="135"/>
      <c r="P56" s="135">
        <f>'将来負担比率（分子）の構造'!M$51</f>
        <v>10438</v>
      </c>
    </row>
    <row r="57" spans="1:16">
      <c r="A57" s="135" t="s">
        <v>34</v>
      </c>
      <c r="B57" s="135"/>
      <c r="C57" s="135"/>
      <c r="D57" s="135">
        <f>'将来負担比率（分子）の構造'!I$50</f>
        <v>273</v>
      </c>
      <c r="E57" s="135"/>
      <c r="F57" s="135"/>
      <c r="G57" s="135">
        <f>'将来負担比率（分子）の構造'!J$50</f>
        <v>250</v>
      </c>
      <c r="H57" s="135"/>
      <c r="I57" s="135"/>
      <c r="J57" s="135">
        <f>'将来負担比率（分子）の構造'!K$50</f>
        <v>215</v>
      </c>
      <c r="K57" s="135"/>
      <c r="L57" s="135"/>
      <c r="M57" s="135">
        <f>'将来負担比率（分子）の構造'!L$50</f>
        <v>179</v>
      </c>
      <c r="N57" s="135"/>
      <c r="O57" s="135"/>
      <c r="P57" s="135">
        <f>'将来負担比率（分子）の構造'!M$50</f>
        <v>142</v>
      </c>
    </row>
    <row r="58" spans="1:16">
      <c r="A58" s="135" t="s">
        <v>33</v>
      </c>
      <c r="B58" s="135"/>
      <c r="C58" s="135"/>
      <c r="D58" s="135">
        <f>'将来負担比率（分子）の構造'!I$49</f>
        <v>2814</v>
      </c>
      <c r="E58" s="135"/>
      <c r="F58" s="135"/>
      <c r="G58" s="135">
        <f>'将来負担比率（分子）の構造'!J$49</f>
        <v>3228</v>
      </c>
      <c r="H58" s="135"/>
      <c r="I58" s="135"/>
      <c r="J58" s="135">
        <f>'将来負担比率（分子）の構造'!K$49</f>
        <v>3705</v>
      </c>
      <c r="K58" s="135"/>
      <c r="L58" s="135"/>
      <c r="M58" s="135">
        <f>'将来負担比率（分子）の構造'!L$49</f>
        <v>3617</v>
      </c>
      <c r="N58" s="135"/>
      <c r="O58" s="135"/>
      <c r="P58" s="135">
        <f>'将来負担比率（分子）の構造'!M$49</f>
        <v>3863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v>
      </c>
      <c r="C61" s="135"/>
      <c r="D61" s="135"/>
      <c r="E61" s="135">
        <f>'将来負担比率（分子）の構造'!J$46</f>
        <v>6</v>
      </c>
      <c r="F61" s="135"/>
      <c r="G61" s="135"/>
      <c r="H61" s="135">
        <f>'将来負担比率（分子）の構造'!K$46</f>
        <v>4</v>
      </c>
      <c r="I61" s="135"/>
      <c r="J61" s="135"/>
      <c r="K61" s="135">
        <f>'将来負担比率（分子）の構造'!L$46</f>
        <v>5</v>
      </c>
      <c r="L61" s="135"/>
      <c r="M61" s="135"/>
      <c r="N61" s="135">
        <f>'将来負担比率（分子）の構造'!M$46</f>
        <v>6</v>
      </c>
      <c r="O61" s="135"/>
      <c r="P61" s="135"/>
    </row>
    <row r="62" spans="1:16">
      <c r="A62" s="135" t="s">
        <v>28</v>
      </c>
      <c r="B62" s="135">
        <f>'将来負担比率（分子）の構造'!I$45</f>
        <v>2693</v>
      </c>
      <c r="C62" s="135"/>
      <c r="D62" s="135"/>
      <c r="E62" s="135">
        <f>'将来負担比率（分子）の構造'!J$45</f>
        <v>2656</v>
      </c>
      <c r="F62" s="135"/>
      <c r="G62" s="135"/>
      <c r="H62" s="135">
        <f>'将来負担比率（分子）の構造'!K$45</f>
        <v>2412</v>
      </c>
      <c r="I62" s="135"/>
      <c r="J62" s="135"/>
      <c r="K62" s="135">
        <f>'将来負担比率（分子）の構造'!L$45</f>
        <v>2153</v>
      </c>
      <c r="L62" s="135"/>
      <c r="M62" s="135"/>
      <c r="N62" s="135">
        <f>'将来負担比率（分子）の構造'!M$45</f>
        <v>1941</v>
      </c>
      <c r="O62" s="135"/>
      <c r="P62" s="135"/>
    </row>
    <row r="63" spans="1:16">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26</v>
      </c>
      <c r="B64" s="135">
        <f>'将来負担比率（分子）の構造'!I$43</f>
        <v>8129</v>
      </c>
      <c r="C64" s="135"/>
      <c r="D64" s="135"/>
      <c r="E64" s="135">
        <f>'将来負担比率（分子）の構造'!J$43</f>
        <v>8041</v>
      </c>
      <c r="F64" s="135"/>
      <c r="G64" s="135"/>
      <c r="H64" s="135">
        <f>'将来負担比率（分子）の構造'!K$43</f>
        <v>7769</v>
      </c>
      <c r="I64" s="135"/>
      <c r="J64" s="135"/>
      <c r="K64" s="135">
        <f>'将来負担比率（分子）の構造'!L$43</f>
        <v>7464</v>
      </c>
      <c r="L64" s="135"/>
      <c r="M64" s="135"/>
      <c r="N64" s="135">
        <f>'将来負担比率（分子）の構造'!M$43</f>
        <v>7289</v>
      </c>
      <c r="O64" s="135"/>
      <c r="P64" s="135"/>
    </row>
    <row r="65" spans="1:16">
      <c r="A65" s="135" t="s">
        <v>25</v>
      </c>
      <c r="B65" s="135">
        <f>'将来負担比率（分子）の構造'!I$42</f>
        <v>280</v>
      </c>
      <c r="C65" s="135"/>
      <c r="D65" s="135"/>
      <c r="E65" s="135">
        <f>'将来負担比率（分子）の構造'!J$42</f>
        <v>247</v>
      </c>
      <c r="F65" s="135"/>
      <c r="G65" s="135"/>
      <c r="H65" s="135">
        <f>'将来負担比率（分子）の構造'!K$42</f>
        <v>247</v>
      </c>
      <c r="I65" s="135"/>
      <c r="J65" s="135"/>
      <c r="K65" s="135">
        <f>'将来負担比率（分子）の構造'!L$42</f>
        <v>222</v>
      </c>
      <c r="L65" s="135"/>
      <c r="M65" s="135"/>
      <c r="N65" s="135">
        <f>'将来負担比率（分子）の構造'!M$42</f>
        <v>165</v>
      </c>
      <c r="O65" s="135"/>
      <c r="P65" s="135"/>
    </row>
    <row r="66" spans="1:16">
      <c r="A66" s="135" t="s">
        <v>24</v>
      </c>
      <c r="B66" s="135">
        <f>'将来負担比率（分子）の構造'!I$41</f>
        <v>8726</v>
      </c>
      <c r="C66" s="135"/>
      <c r="D66" s="135"/>
      <c r="E66" s="135">
        <f>'将来負担比率（分子）の構造'!J$41</f>
        <v>8827</v>
      </c>
      <c r="F66" s="135"/>
      <c r="G66" s="135"/>
      <c r="H66" s="135">
        <f>'将来負担比率（分子）の構造'!K$41</f>
        <v>9297</v>
      </c>
      <c r="I66" s="135"/>
      <c r="J66" s="135"/>
      <c r="K66" s="135">
        <f>'将来負担比率（分子）の構造'!L$41</f>
        <v>9603</v>
      </c>
      <c r="L66" s="135"/>
      <c r="M66" s="135"/>
      <c r="N66" s="135">
        <f>'将来負担比率（分子）の構造'!M$41</f>
        <v>9916</v>
      </c>
      <c r="O66" s="135"/>
      <c r="P66" s="135"/>
    </row>
    <row r="67" spans="1:16">
      <c r="A67" s="135" t="s">
        <v>62</v>
      </c>
      <c r="B67" s="135" t="e">
        <f>NA()</f>
        <v>#N/A</v>
      </c>
      <c r="C67" s="135">
        <f>IF(ISNUMBER('将来負担比率（分子）の構造'!I$52), IF('将来負担比率（分子）の構造'!I$52 &lt; 0, 0, '将来負担比率（分子）の構造'!I$52), NA())</f>
        <v>7029</v>
      </c>
      <c r="D67" s="135" t="e">
        <f>NA()</f>
        <v>#N/A</v>
      </c>
      <c r="E67" s="135" t="e">
        <f>NA()</f>
        <v>#N/A</v>
      </c>
      <c r="F67" s="135">
        <f>IF(ISNUMBER('将来負担比率（分子）の構造'!J$52), IF('将来負担比率（分子）の構造'!J$52 &lt; 0, 0, '将来負担比率（分子）の構造'!J$52), NA())</f>
        <v>6230</v>
      </c>
      <c r="G67" s="135" t="e">
        <f>NA()</f>
        <v>#N/A</v>
      </c>
      <c r="H67" s="135" t="e">
        <f>NA()</f>
        <v>#N/A</v>
      </c>
      <c r="I67" s="135">
        <f>IF(ISNUMBER('将来負担比率（分子）の構造'!K$52), IF('将来負担比率（分子）の構造'!K$52 &lt; 0, 0, '将来負担比率（分子）の構造'!K$52), NA())</f>
        <v>5428</v>
      </c>
      <c r="J67" s="135" t="e">
        <f>NA()</f>
        <v>#N/A</v>
      </c>
      <c r="K67" s="135" t="e">
        <f>NA()</f>
        <v>#N/A</v>
      </c>
      <c r="L67" s="135">
        <f>IF(ISNUMBER('将来負担比率（分子）の構造'!L$52), IF('将来負担比率（分子）の構造'!L$52 &lt; 0, 0, '将来負担比率（分子）の構造'!L$52), NA())</f>
        <v>5264</v>
      </c>
      <c r="M67" s="135" t="e">
        <f>NA()</f>
        <v>#N/A</v>
      </c>
      <c r="N67" s="135" t="e">
        <f>NA()</f>
        <v>#N/A</v>
      </c>
      <c r="O67" s="135">
        <f>IF(ISNUMBER('将来負担比率（分子）の構造'!M$52), IF('将来負担比率（分子）の構造'!M$52 &lt; 0, 0, '将来負担比率（分子）の構造'!M$52), NA())</f>
        <v>4873</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5" zoomScaleNormal="75"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191</v>
      </c>
      <c r="DI1" s="570"/>
      <c r="DJ1" s="570"/>
      <c r="DK1" s="570"/>
      <c r="DL1" s="570"/>
      <c r="DM1" s="570"/>
      <c r="DN1" s="571"/>
      <c r="DP1" s="569" t="s">
        <v>192</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194</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195</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196</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197</v>
      </c>
      <c r="S4" s="573"/>
      <c r="T4" s="573"/>
      <c r="U4" s="573"/>
      <c r="V4" s="573"/>
      <c r="W4" s="573"/>
      <c r="X4" s="573"/>
      <c r="Y4" s="574"/>
      <c r="Z4" s="572" t="s">
        <v>198</v>
      </c>
      <c r="AA4" s="573"/>
      <c r="AB4" s="573"/>
      <c r="AC4" s="574"/>
      <c r="AD4" s="572" t="s">
        <v>199</v>
      </c>
      <c r="AE4" s="573"/>
      <c r="AF4" s="573"/>
      <c r="AG4" s="573"/>
      <c r="AH4" s="573"/>
      <c r="AI4" s="573"/>
      <c r="AJ4" s="573"/>
      <c r="AK4" s="574"/>
      <c r="AL4" s="572" t="s">
        <v>198</v>
      </c>
      <c r="AM4" s="573"/>
      <c r="AN4" s="573"/>
      <c r="AO4" s="574"/>
      <c r="AP4" s="578" t="s">
        <v>200</v>
      </c>
      <c r="AQ4" s="578"/>
      <c r="AR4" s="578"/>
      <c r="AS4" s="578"/>
      <c r="AT4" s="578"/>
      <c r="AU4" s="578"/>
      <c r="AV4" s="578"/>
      <c r="AW4" s="578"/>
      <c r="AX4" s="578"/>
      <c r="AY4" s="578"/>
      <c r="AZ4" s="578"/>
      <c r="BA4" s="578"/>
      <c r="BB4" s="578"/>
      <c r="BC4" s="578"/>
      <c r="BD4" s="578"/>
      <c r="BE4" s="578"/>
      <c r="BF4" s="578"/>
      <c r="BG4" s="578" t="s">
        <v>201</v>
      </c>
      <c r="BH4" s="578"/>
      <c r="BI4" s="578"/>
      <c r="BJ4" s="578"/>
      <c r="BK4" s="578"/>
      <c r="BL4" s="578"/>
      <c r="BM4" s="578"/>
      <c r="BN4" s="578"/>
      <c r="BO4" s="578" t="s">
        <v>198</v>
      </c>
      <c r="BP4" s="578"/>
      <c r="BQ4" s="578"/>
      <c r="BR4" s="578"/>
      <c r="BS4" s="578" t="s">
        <v>202</v>
      </c>
      <c r="BT4" s="578"/>
      <c r="BU4" s="578"/>
      <c r="BV4" s="578"/>
      <c r="BW4" s="578"/>
      <c r="BX4" s="578"/>
      <c r="BY4" s="578"/>
      <c r="BZ4" s="578"/>
      <c r="CA4" s="578"/>
      <c r="CB4" s="578"/>
      <c r="CD4" s="575" t="s">
        <v>203</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204</v>
      </c>
      <c r="C5" s="580"/>
      <c r="D5" s="580"/>
      <c r="E5" s="580"/>
      <c r="F5" s="580"/>
      <c r="G5" s="580"/>
      <c r="H5" s="580"/>
      <c r="I5" s="580"/>
      <c r="J5" s="580"/>
      <c r="K5" s="580"/>
      <c r="L5" s="580"/>
      <c r="M5" s="580"/>
      <c r="N5" s="580"/>
      <c r="O5" s="580"/>
      <c r="P5" s="580"/>
      <c r="Q5" s="581"/>
      <c r="R5" s="582">
        <v>3551718</v>
      </c>
      <c r="S5" s="583"/>
      <c r="T5" s="583"/>
      <c r="U5" s="583"/>
      <c r="V5" s="583"/>
      <c r="W5" s="583"/>
      <c r="X5" s="583"/>
      <c r="Y5" s="584"/>
      <c r="Z5" s="585">
        <v>29.7</v>
      </c>
      <c r="AA5" s="585"/>
      <c r="AB5" s="585"/>
      <c r="AC5" s="585"/>
      <c r="AD5" s="586">
        <v>3551718</v>
      </c>
      <c r="AE5" s="586"/>
      <c r="AF5" s="586"/>
      <c r="AG5" s="586"/>
      <c r="AH5" s="586"/>
      <c r="AI5" s="586"/>
      <c r="AJ5" s="586"/>
      <c r="AK5" s="586"/>
      <c r="AL5" s="587">
        <v>49.7</v>
      </c>
      <c r="AM5" s="588"/>
      <c r="AN5" s="588"/>
      <c r="AO5" s="589"/>
      <c r="AP5" s="579" t="s">
        <v>205</v>
      </c>
      <c r="AQ5" s="580"/>
      <c r="AR5" s="580"/>
      <c r="AS5" s="580"/>
      <c r="AT5" s="580"/>
      <c r="AU5" s="580"/>
      <c r="AV5" s="580"/>
      <c r="AW5" s="580"/>
      <c r="AX5" s="580"/>
      <c r="AY5" s="580"/>
      <c r="AZ5" s="580"/>
      <c r="BA5" s="580"/>
      <c r="BB5" s="580"/>
      <c r="BC5" s="580"/>
      <c r="BD5" s="580"/>
      <c r="BE5" s="580"/>
      <c r="BF5" s="581"/>
      <c r="BG5" s="593">
        <v>3551718</v>
      </c>
      <c r="BH5" s="594"/>
      <c r="BI5" s="594"/>
      <c r="BJ5" s="594"/>
      <c r="BK5" s="594"/>
      <c r="BL5" s="594"/>
      <c r="BM5" s="594"/>
      <c r="BN5" s="595"/>
      <c r="BO5" s="596">
        <v>100</v>
      </c>
      <c r="BP5" s="596"/>
      <c r="BQ5" s="596"/>
      <c r="BR5" s="596"/>
      <c r="BS5" s="597" t="s">
        <v>206</v>
      </c>
      <c r="BT5" s="597"/>
      <c r="BU5" s="597"/>
      <c r="BV5" s="597"/>
      <c r="BW5" s="597"/>
      <c r="BX5" s="597"/>
      <c r="BY5" s="597"/>
      <c r="BZ5" s="597"/>
      <c r="CA5" s="597"/>
      <c r="CB5" s="601"/>
      <c r="CD5" s="575" t="s">
        <v>200</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198</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c r="B6" s="590" t="s">
        <v>210</v>
      </c>
      <c r="C6" s="591"/>
      <c r="D6" s="591"/>
      <c r="E6" s="591"/>
      <c r="F6" s="591"/>
      <c r="G6" s="591"/>
      <c r="H6" s="591"/>
      <c r="I6" s="591"/>
      <c r="J6" s="591"/>
      <c r="K6" s="591"/>
      <c r="L6" s="591"/>
      <c r="M6" s="591"/>
      <c r="N6" s="591"/>
      <c r="O6" s="591"/>
      <c r="P6" s="591"/>
      <c r="Q6" s="592"/>
      <c r="R6" s="593">
        <v>193284</v>
      </c>
      <c r="S6" s="594"/>
      <c r="T6" s="594"/>
      <c r="U6" s="594"/>
      <c r="V6" s="594"/>
      <c r="W6" s="594"/>
      <c r="X6" s="594"/>
      <c r="Y6" s="595"/>
      <c r="Z6" s="596">
        <v>1.6</v>
      </c>
      <c r="AA6" s="596"/>
      <c r="AB6" s="596"/>
      <c r="AC6" s="596"/>
      <c r="AD6" s="597">
        <v>193284</v>
      </c>
      <c r="AE6" s="597"/>
      <c r="AF6" s="597"/>
      <c r="AG6" s="597"/>
      <c r="AH6" s="597"/>
      <c r="AI6" s="597"/>
      <c r="AJ6" s="597"/>
      <c r="AK6" s="597"/>
      <c r="AL6" s="598">
        <v>2.7</v>
      </c>
      <c r="AM6" s="599"/>
      <c r="AN6" s="599"/>
      <c r="AO6" s="600"/>
      <c r="AP6" s="590" t="s">
        <v>211</v>
      </c>
      <c r="AQ6" s="591"/>
      <c r="AR6" s="591"/>
      <c r="AS6" s="591"/>
      <c r="AT6" s="591"/>
      <c r="AU6" s="591"/>
      <c r="AV6" s="591"/>
      <c r="AW6" s="591"/>
      <c r="AX6" s="591"/>
      <c r="AY6" s="591"/>
      <c r="AZ6" s="591"/>
      <c r="BA6" s="591"/>
      <c r="BB6" s="591"/>
      <c r="BC6" s="591"/>
      <c r="BD6" s="591"/>
      <c r="BE6" s="591"/>
      <c r="BF6" s="592"/>
      <c r="BG6" s="593">
        <v>3551718</v>
      </c>
      <c r="BH6" s="594"/>
      <c r="BI6" s="594"/>
      <c r="BJ6" s="594"/>
      <c r="BK6" s="594"/>
      <c r="BL6" s="594"/>
      <c r="BM6" s="594"/>
      <c r="BN6" s="595"/>
      <c r="BO6" s="596">
        <v>100</v>
      </c>
      <c r="BP6" s="596"/>
      <c r="BQ6" s="596"/>
      <c r="BR6" s="596"/>
      <c r="BS6" s="597" t="s">
        <v>206</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139578</v>
      </c>
      <c r="CS6" s="594"/>
      <c r="CT6" s="594"/>
      <c r="CU6" s="594"/>
      <c r="CV6" s="594"/>
      <c r="CW6" s="594"/>
      <c r="CX6" s="594"/>
      <c r="CY6" s="595"/>
      <c r="CZ6" s="596">
        <v>1.2</v>
      </c>
      <c r="DA6" s="596"/>
      <c r="DB6" s="596"/>
      <c r="DC6" s="596"/>
      <c r="DD6" s="602" t="s">
        <v>206</v>
      </c>
      <c r="DE6" s="594"/>
      <c r="DF6" s="594"/>
      <c r="DG6" s="594"/>
      <c r="DH6" s="594"/>
      <c r="DI6" s="594"/>
      <c r="DJ6" s="594"/>
      <c r="DK6" s="594"/>
      <c r="DL6" s="594"/>
      <c r="DM6" s="594"/>
      <c r="DN6" s="594"/>
      <c r="DO6" s="594"/>
      <c r="DP6" s="595"/>
      <c r="DQ6" s="602">
        <v>139578</v>
      </c>
      <c r="DR6" s="594"/>
      <c r="DS6" s="594"/>
      <c r="DT6" s="594"/>
      <c r="DU6" s="594"/>
      <c r="DV6" s="594"/>
      <c r="DW6" s="594"/>
      <c r="DX6" s="594"/>
      <c r="DY6" s="594"/>
      <c r="DZ6" s="594"/>
      <c r="EA6" s="594"/>
      <c r="EB6" s="594"/>
      <c r="EC6" s="603"/>
    </row>
    <row r="7" spans="2:143" ht="11.25" customHeight="1">
      <c r="B7" s="590" t="s">
        <v>213</v>
      </c>
      <c r="C7" s="591"/>
      <c r="D7" s="591"/>
      <c r="E7" s="591"/>
      <c r="F7" s="591"/>
      <c r="G7" s="591"/>
      <c r="H7" s="591"/>
      <c r="I7" s="591"/>
      <c r="J7" s="591"/>
      <c r="K7" s="591"/>
      <c r="L7" s="591"/>
      <c r="M7" s="591"/>
      <c r="N7" s="591"/>
      <c r="O7" s="591"/>
      <c r="P7" s="591"/>
      <c r="Q7" s="592"/>
      <c r="R7" s="593">
        <v>4742</v>
      </c>
      <c r="S7" s="594"/>
      <c r="T7" s="594"/>
      <c r="U7" s="594"/>
      <c r="V7" s="594"/>
      <c r="W7" s="594"/>
      <c r="X7" s="594"/>
      <c r="Y7" s="595"/>
      <c r="Z7" s="596">
        <v>0</v>
      </c>
      <c r="AA7" s="596"/>
      <c r="AB7" s="596"/>
      <c r="AC7" s="596"/>
      <c r="AD7" s="597">
        <v>4742</v>
      </c>
      <c r="AE7" s="597"/>
      <c r="AF7" s="597"/>
      <c r="AG7" s="597"/>
      <c r="AH7" s="597"/>
      <c r="AI7" s="597"/>
      <c r="AJ7" s="597"/>
      <c r="AK7" s="597"/>
      <c r="AL7" s="598">
        <v>0.1</v>
      </c>
      <c r="AM7" s="599"/>
      <c r="AN7" s="599"/>
      <c r="AO7" s="600"/>
      <c r="AP7" s="590" t="s">
        <v>214</v>
      </c>
      <c r="AQ7" s="591"/>
      <c r="AR7" s="591"/>
      <c r="AS7" s="591"/>
      <c r="AT7" s="591"/>
      <c r="AU7" s="591"/>
      <c r="AV7" s="591"/>
      <c r="AW7" s="591"/>
      <c r="AX7" s="591"/>
      <c r="AY7" s="591"/>
      <c r="AZ7" s="591"/>
      <c r="BA7" s="591"/>
      <c r="BB7" s="591"/>
      <c r="BC7" s="591"/>
      <c r="BD7" s="591"/>
      <c r="BE7" s="591"/>
      <c r="BF7" s="592"/>
      <c r="BG7" s="593">
        <v>1519450</v>
      </c>
      <c r="BH7" s="594"/>
      <c r="BI7" s="594"/>
      <c r="BJ7" s="594"/>
      <c r="BK7" s="594"/>
      <c r="BL7" s="594"/>
      <c r="BM7" s="594"/>
      <c r="BN7" s="595"/>
      <c r="BO7" s="596">
        <v>42.8</v>
      </c>
      <c r="BP7" s="596"/>
      <c r="BQ7" s="596"/>
      <c r="BR7" s="596"/>
      <c r="BS7" s="597" t="s">
        <v>206</v>
      </c>
      <c r="BT7" s="597"/>
      <c r="BU7" s="597"/>
      <c r="BV7" s="597"/>
      <c r="BW7" s="597"/>
      <c r="BX7" s="597"/>
      <c r="BY7" s="597"/>
      <c r="BZ7" s="597"/>
      <c r="CA7" s="597"/>
      <c r="CB7" s="601"/>
      <c r="CD7" s="607" t="s">
        <v>215</v>
      </c>
      <c r="CE7" s="608"/>
      <c r="CF7" s="608"/>
      <c r="CG7" s="608"/>
      <c r="CH7" s="608"/>
      <c r="CI7" s="608"/>
      <c r="CJ7" s="608"/>
      <c r="CK7" s="608"/>
      <c r="CL7" s="608"/>
      <c r="CM7" s="608"/>
      <c r="CN7" s="608"/>
      <c r="CO7" s="608"/>
      <c r="CP7" s="608"/>
      <c r="CQ7" s="609"/>
      <c r="CR7" s="593">
        <v>1295440</v>
      </c>
      <c r="CS7" s="594"/>
      <c r="CT7" s="594"/>
      <c r="CU7" s="594"/>
      <c r="CV7" s="594"/>
      <c r="CW7" s="594"/>
      <c r="CX7" s="594"/>
      <c r="CY7" s="595"/>
      <c r="CZ7" s="596">
        <v>11.5</v>
      </c>
      <c r="DA7" s="596"/>
      <c r="DB7" s="596"/>
      <c r="DC7" s="596"/>
      <c r="DD7" s="602">
        <v>15975</v>
      </c>
      <c r="DE7" s="594"/>
      <c r="DF7" s="594"/>
      <c r="DG7" s="594"/>
      <c r="DH7" s="594"/>
      <c r="DI7" s="594"/>
      <c r="DJ7" s="594"/>
      <c r="DK7" s="594"/>
      <c r="DL7" s="594"/>
      <c r="DM7" s="594"/>
      <c r="DN7" s="594"/>
      <c r="DO7" s="594"/>
      <c r="DP7" s="595"/>
      <c r="DQ7" s="602">
        <v>1152574</v>
      </c>
      <c r="DR7" s="594"/>
      <c r="DS7" s="594"/>
      <c r="DT7" s="594"/>
      <c r="DU7" s="594"/>
      <c r="DV7" s="594"/>
      <c r="DW7" s="594"/>
      <c r="DX7" s="594"/>
      <c r="DY7" s="594"/>
      <c r="DZ7" s="594"/>
      <c r="EA7" s="594"/>
      <c r="EB7" s="594"/>
      <c r="EC7" s="603"/>
    </row>
    <row r="8" spans="2:143" ht="11.25" customHeight="1">
      <c r="B8" s="590" t="s">
        <v>216</v>
      </c>
      <c r="C8" s="591"/>
      <c r="D8" s="591"/>
      <c r="E8" s="591"/>
      <c r="F8" s="591"/>
      <c r="G8" s="591"/>
      <c r="H8" s="591"/>
      <c r="I8" s="591"/>
      <c r="J8" s="591"/>
      <c r="K8" s="591"/>
      <c r="L8" s="591"/>
      <c r="M8" s="591"/>
      <c r="N8" s="591"/>
      <c r="O8" s="591"/>
      <c r="P8" s="591"/>
      <c r="Q8" s="592"/>
      <c r="R8" s="593">
        <v>17879</v>
      </c>
      <c r="S8" s="594"/>
      <c r="T8" s="594"/>
      <c r="U8" s="594"/>
      <c r="V8" s="594"/>
      <c r="W8" s="594"/>
      <c r="X8" s="594"/>
      <c r="Y8" s="595"/>
      <c r="Z8" s="596">
        <v>0.1</v>
      </c>
      <c r="AA8" s="596"/>
      <c r="AB8" s="596"/>
      <c r="AC8" s="596"/>
      <c r="AD8" s="597">
        <v>17879</v>
      </c>
      <c r="AE8" s="597"/>
      <c r="AF8" s="597"/>
      <c r="AG8" s="597"/>
      <c r="AH8" s="597"/>
      <c r="AI8" s="597"/>
      <c r="AJ8" s="597"/>
      <c r="AK8" s="597"/>
      <c r="AL8" s="598">
        <v>0.3</v>
      </c>
      <c r="AM8" s="599"/>
      <c r="AN8" s="599"/>
      <c r="AO8" s="600"/>
      <c r="AP8" s="590" t="s">
        <v>217</v>
      </c>
      <c r="AQ8" s="591"/>
      <c r="AR8" s="591"/>
      <c r="AS8" s="591"/>
      <c r="AT8" s="591"/>
      <c r="AU8" s="591"/>
      <c r="AV8" s="591"/>
      <c r="AW8" s="591"/>
      <c r="AX8" s="591"/>
      <c r="AY8" s="591"/>
      <c r="AZ8" s="591"/>
      <c r="BA8" s="591"/>
      <c r="BB8" s="591"/>
      <c r="BC8" s="591"/>
      <c r="BD8" s="591"/>
      <c r="BE8" s="591"/>
      <c r="BF8" s="592"/>
      <c r="BG8" s="593">
        <v>52756</v>
      </c>
      <c r="BH8" s="594"/>
      <c r="BI8" s="594"/>
      <c r="BJ8" s="594"/>
      <c r="BK8" s="594"/>
      <c r="BL8" s="594"/>
      <c r="BM8" s="594"/>
      <c r="BN8" s="595"/>
      <c r="BO8" s="596">
        <v>1.5</v>
      </c>
      <c r="BP8" s="596"/>
      <c r="BQ8" s="596"/>
      <c r="BR8" s="596"/>
      <c r="BS8" s="602" t="s">
        <v>108</v>
      </c>
      <c r="BT8" s="594"/>
      <c r="BU8" s="594"/>
      <c r="BV8" s="594"/>
      <c r="BW8" s="594"/>
      <c r="BX8" s="594"/>
      <c r="BY8" s="594"/>
      <c r="BZ8" s="594"/>
      <c r="CA8" s="594"/>
      <c r="CB8" s="603"/>
      <c r="CD8" s="607" t="s">
        <v>218</v>
      </c>
      <c r="CE8" s="608"/>
      <c r="CF8" s="608"/>
      <c r="CG8" s="608"/>
      <c r="CH8" s="608"/>
      <c r="CI8" s="608"/>
      <c r="CJ8" s="608"/>
      <c r="CK8" s="608"/>
      <c r="CL8" s="608"/>
      <c r="CM8" s="608"/>
      <c r="CN8" s="608"/>
      <c r="CO8" s="608"/>
      <c r="CP8" s="608"/>
      <c r="CQ8" s="609"/>
      <c r="CR8" s="593">
        <v>3541362</v>
      </c>
      <c r="CS8" s="594"/>
      <c r="CT8" s="594"/>
      <c r="CU8" s="594"/>
      <c r="CV8" s="594"/>
      <c r="CW8" s="594"/>
      <c r="CX8" s="594"/>
      <c r="CY8" s="595"/>
      <c r="CZ8" s="596">
        <v>31.4</v>
      </c>
      <c r="DA8" s="596"/>
      <c r="DB8" s="596"/>
      <c r="DC8" s="596"/>
      <c r="DD8" s="602">
        <v>44062</v>
      </c>
      <c r="DE8" s="594"/>
      <c r="DF8" s="594"/>
      <c r="DG8" s="594"/>
      <c r="DH8" s="594"/>
      <c r="DI8" s="594"/>
      <c r="DJ8" s="594"/>
      <c r="DK8" s="594"/>
      <c r="DL8" s="594"/>
      <c r="DM8" s="594"/>
      <c r="DN8" s="594"/>
      <c r="DO8" s="594"/>
      <c r="DP8" s="595"/>
      <c r="DQ8" s="602">
        <v>1866814</v>
      </c>
      <c r="DR8" s="594"/>
      <c r="DS8" s="594"/>
      <c r="DT8" s="594"/>
      <c r="DU8" s="594"/>
      <c r="DV8" s="594"/>
      <c r="DW8" s="594"/>
      <c r="DX8" s="594"/>
      <c r="DY8" s="594"/>
      <c r="DZ8" s="594"/>
      <c r="EA8" s="594"/>
      <c r="EB8" s="594"/>
      <c r="EC8" s="603"/>
    </row>
    <row r="9" spans="2:143" ht="11.25" customHeight="1">
      <c r="B9" s="590" t="s">
        <v>219</v>
      </c>
      <c r="C9" s="591"/>
      <c r="D9" s="591"/>
      <c r="E9" s="591"/>
      <c r="F9" s="591"/>
      <c r="G9" s="591"/>
      <c r="H9" s="591"/>
      <c r="I9" s="591"/>
      <c r="J9" s="591"/>
      <c r="K9" s="591"/>
      <c r="L9" s="591"/>
      <c r="M9" s="591"/>
      <c r="N9" s="591"/>
      <c r="O9" s="591"/>
      <c r="P9" s="591"/>
      <c r="Q9" s="592"/>
      <c r="R9" s="593">
        <v>17407</v>
      </c>
      <c r="S9" s="594"/>
      <c r="T9" s="594"/>
      <c r="U9" s="594"/>
      <c r="V9" s="594"/>
      <c r="W9" s="594"/>
      <c r="X9" s="594"/>
      <c r="Y9" s="595"/>
      <c r="Z9" s="596">
        <v>0.1</v>
      </c>
      <c r="AA9" s="596"/>
      <c r="AB9" s="596"/>
      <c r="AC9" s="596"/>
      <c r="AD9" s="597">
        <v>17407</v>
      </c>
      <c r="AE9" s="597"/>
      <c r="AF9" s="597"/>
      <c r="AG9" s="597"/>
      <c r="AH9" s="597"/>
      <c r="AI9" s="597"/>
      <c r="AJ9" s="597"/>
      <c r="AK9" s="597"/>
      <c r="AL9" s="598">
        <v>0.2</v>
      </c>
      <c r="AM9" s="599"/>
      <c r="AN9" s="599"/>
      <c r="AO9" s="600"/>
      <c r="AP9" s="590" t="s">
        <v>220</v>
      </c>
      <c r="AQ9" s="591"/>
      <c r="AR9" s="591"/>
      <c r="AS9" s="591"/>
      <c r="AT9" s="591"/>
      <c r="AU9" s="591"/>
      <c r="AV9" s="591"/>
      <c r="AW9" s="591"/>
      <c r="AX9" s="591"/>
      <c r="AY9" s="591"/>
      <c r="AZ9" s="591"/>
      <c r="BA9" s="591"/>
      <c r="BB9" s="591"/>
      <c r="BC9" s="591"/>
      <c r="BD9" s="591"/>
      <c r="BE9" s="591"/>
      <c r="BF9" s="592"/>
      <c r="BG9" s="593">
        <v>1239499</v>
      </c>
      <c r="BH9" s="594"/>
      <c r="BI9" s="594"/>
      <c r="BJ9" s="594"/>
      <c r="BK9" s="594"/>
      <c r="BL9" s="594"/>
      <c r="BM9" s="594"/>
      <c r="BN9" s="595"/>
      <c r="BO9" s="596">
        <v>34.9</v>
      </c>
      <c r="BP9" s="596"/>
      <c r="BQ9" s="596"/>
      <c r="BR9" s="596"/>
      <c r="BS9" s="602" t="s">
        <v>108</v>
      </c>
      <c r="BT9" s="594"/>
      <c r="BU9" s="594"/>
      <c r="BV9" s="594"/>
      <c r="BW9" s="594"/>
      <c r="BX9" s="594"/>
      <c r="BY9" s="594"/>
      <c r="BZ9" s="594"/>
      <c r="CA9" s="594"/>
      <c r="CB9" s="603"/>
      <c r="CD9" s="607" t="s">
        <v>221</v>
      </c>
      <c r="CE9" s="608"/>
      <c r="CF9" s="608"/>
      <c r="CG9" s="608"/>
      <c r="CH9" s="608"/>
      <c r="CI9" s="608"/>
      <c r="CJ9" s="608"/>
      <c r="CK9" s="608"/>
      <c r="CL9" s="608"/>
      <c r="CM9" s="608"/>
      <c r="CN9" s="608"/>
      <c r="CO9" s="608"/>
      <c r="CP9" s="608"/>
      <c r="CQ9" s="609"/>
      <c r="CR9" s="593">
        <v>764597</v>
      </c>
      <c r="CS9" s="594"/>
      <c r="CT9" s="594"/>
      <c r="CU9" s="594"/>
      <c r="CV9" s="594"/>
      <c r="CW9" s="594"/>
      <c r="CX9" s="594"/>
      <c r="CY9" s="595"/>
      <c r="CZ9" s="596">
        <v>6.8</v>
      </c>
      <c r="DA9" s="596"/>
      <c r="DB9" s="596"/>
      <c r="DC9" s="596"/>
      <c r="DD9" s="602">
        <v>44638</v>
      </c>
      <c r="DE9" s="594"/>
      <c r="DF9" s="594"/>
      <c r="DG9" s="594"/>
      <c r="DH9" s="594"/>
      <c r="DI9" s="594"/>
      <c r="DJ9" s="594"/>
      <c r="DK9" s="594"/>
      <c r="DL9" s="594"/>
      <c r="DM9" s="594"/>
      <c r="DN9" s="594"/>
      <c r="DO9" s="594"/>
      <c r="DP9" s="595"/>
      <c r="DQ9" s="602">
        <v>671030</v>
      </c>
      <c r="DR9" s="594"/>
      <c r="DS9" s="594"/>
      <c r="DT9" s="594"/>
      <c r="DU9" s="594"/>
      <c r="DV9" s="594"/>
      <c r="DW9" s="594"/>
      <c r="DX9" s="594"/>
      <c r="DY9" s="594"/>
      <c r="DZ9" s="594"/>
      <c r="EA9" s="594"/>
      <c r="EB9" s="594"/>
      <c r="EC9" s="603"/>
    </row>
    <row r="10" spans="2:143" ht="11.25" customHeight="1">
      <c r="B10" s="590" t="s">
        <v>222</v>
      </c>
      <c r="C10" s="591"/>
      <c r="D10" s="591"/>
      <c r="E10" s="591"/>
      <c r="F10" s="591"/>
      <c r="G10" s="591"/>
      <c r="H10" s="591"/>
      <c r="I10" s="591"/>
      <c r="J10" s="591"/>
      <c r="K10" s="591"/>
      <c r="L10" s="591"/>
      <c r="M10" s="591"/>
      <c r="N10" s="591"/>
      <c r="O10" s="591"/>
      <c r="P10" s="591"/>
      <c r="Q10" s="592"/>
      <c r="R10" s="593">
        <v>566382</v>
      </c>
      <c r="S10" s="594"/>
      <c r="T10" s="594"/>
      <c r="U10" s="594"/>
      <c r="V10" s="594"/>
      <c r="W10" s="594"/>
      <c r="X10" s="594"/>
      <c r="Y10" s="595"/>
      <c r="Z10" s="596">
        <v>4.7</v>
      </c>
      <c r="AA10" s="596"/>
      <c r="AB10" s="596"/>
      <c r="AC10" s="596"/>
      <c r="AD10" s="597">
        <v>566382</v>
      </c>
      <c r="AE10" s="597"/>
      <c r="AF10" s="597"/>
      <c r="AG10" s="597"/>
      <c r="AH10" s="597"/>
      <c r="AI10" s="597"/>
      <c r="AJ10" s="597"/>
      <c r="AK10" s="597"/>
      <c r="AL10" s="598">
        <v>7.9</v>
      </c>
      <c r="AM10" s="599"/>
      <c r="AN10" s="599"/>
      <c r="AO10" s="600"/>
      <c r="AP10" s="590" t="s">
        <v>223</v>
      </c>
      <c r="AQ10" s="591"/>
      <c r="AR10" s="591"/>
      <c r="AS10" s="591"/>
      <c r="AT10" s="591"/>
      <c r="AU10" s="591"/>
      <c r="AV10" s="591"/>
      <c r="AW10" s="591"/>
      <c r="AX10" s="591"/>
      <c r="AY10" s="591"/>
      <c r="AZ10" s="591"/>
      <c r="BA10" s="591"/>
      <c r="BB10" s="591"/>
      <c r="BC10" s="591"/>
      <c r="BD10" s="591"/>
      <c r="BE10" s="591"/>
      <c r="BF10" s="592"/>
      <c r="BG10" s="593">
        <v>88648</v>
      </c>
      <c r="BH10" s="594"/>
      <c r="BI10" s="594"/>
      <c r="BJ10" s="594"/>
      <c r="BK10" s="594"/>
      <c r="BL10" s="594"/>
      <c r="BM10" s="594"/>
      <c r="BN10" s="595"/>
      <c r="BO10" s="596">
        <v>2.5</v>
      </c>
      <c r="BP10" s="596"/>
      <c r="BQ10" s="596"/>
      <c r="BR10" s="596"/>
      <c r="BS10" s="602" t="s">
        <v>108</v>
      </c>
      <c r="BT10" s="594"/>
      <c r="BU10" s="594"/>
      <c r="BV10" s="594"/>
      <c r="BW10" s="594"/>
      <c r="BX10" s="594"/>
      <c r="BY10" s="594"/>
      <c r="BZ10" s="594"/>
      <c r="CA10" s="594"/>
      <c r="CB10" s="603"/>
      <c r="CD10" s="607" t="s">
        <v>224</v>
      </c>
      <c r="CE10" s="608"/>
      <c r="CF10" s="608"/>
      <c r="CG10" s="608"/>
      <c r="CH10" s="608"/>
      <c r="CI10" s="608"/>
      <c r="CJ10" s="608"/>
      <c r="CK10" s="608"/>
      <c r="CL10" s="608"/>
      <c r="CM10" s="608"/>
      <c r="CN10" s="608"/>
      <c r="CO10" s="608"/>
      <c r="CP10" s="608"/>
      <c r="CQ10" s="609"/>
      <c r="CR10" s="593">
        <v>10296</v>
      </c>
      <c r="CS10" s="594"/>
      <c r="CT10" s="594"/>
      <c r="CU10" s="594"/>
      <c r="CV10" s="594"/>
      <c r="CW10" s="594"/>
      <c r="CX10" s="594"/>
      <c r="CY10" s="595"/>
      <c r="CZ10" s="596">
        <v>0.1</v>
      </c>
      <c r="DA10" s="596"/>
      <c r="DB10" s="596"/>
      <c r="DC10" s="596"/>
      <c r="DD10" s="602" t="s">
        <v>108</v>
      </c>
      <c r="DE10" s="594"/>
      <c r="DF10" s="594"/>
      <c r="DG10" s="594"/>
      <c r="DH10" s="594"/>
      <c r="DI10" s="594"/>
      <c r="DJ10" s="594"/>
      <c r="DK10" s="594"/>
      <c r="DL10" s="594"/>
      <c r="DM10" s="594"/>
      <c r="DN10" s="594"/>
      <c r="DO10" s="594"/>
      <c r="DP10" s="595"/>
      <c r="DQ10" s="602">
        <v>45</v>
      </c>
      <c r="DR10" s="594"/>
      <c r="DS10" s="594"/>
      <c r="DT10" s="594"/>
      <c r="DU10" s="594"/>
      <c r="DV10" s="594"/>
      <c r="DW10" s="594"/>
      <c r="DX10" s="594"/>
      <c r="DY10" s="594"/>
      <c r="DZ10" s="594"/>
      <c r="EA10" s="594"/>
      <c r="EB10" s="594"/>
      <c r="EC10" s="603"/>
    </row>
    <row r="11" spans="2:143" ht="11.25" customHeight="1">
      <c r="B11" s="590" t="s">
        <v>225</v>
      </c>
      <c r="C11" s="591"/>
      <c r="D11" s="591"/>
      <c r="E11" s="591"/>
      <c r="F11" s="591"/>
      <c r="G11" s="591"/>
      <c r="H11" s="591"/>
      <c r="I11" s="591"/>
      <c r="J11" s="591"/>
      <c r="K11" s="591"/>
      <c r="L11" s="591"/>
      <c r="M11" s="591"/>
      <c r="N11" s="591"/>
      <c r="O11" s="591"/>
      <c r="P11" s="591"/>
      <c r="Q11" s="592"/>
      <c r="R11" s="593">
        <v>15877</v>
      </c>
      <c r="S11" s="594"/>
      <c r="T11" s="594"/>
      <c r="U11" s="594"/>
      <c r="V11" s="594"/>
      <c r="W11" s="594"/>
      <c r="X11" s="594"/>
      <c r="Y11" s="595"/>
      <c r="Z11" s="596">
        <v>0.1</v>
      </c>
      <c r="AA11" s="596"/>
      <c r="AB11" s="596"/>
      <c r="AC11" s="596"/>
      <c r="AD11" s="597">
        <v>15877</v>
      </c>
      <c r="AE11" s="597"/>
      <c r="AF11" s="597"/>
      <c r="AG11" s="597"/>
      <c r="AH11" s="597"/>
      <c r="AI11" s="597"/>
      <c r="AJ11" s="597"/>
      <c r="AK11" s="597"/>
      <c r="AL11" s="598">
        <v>0.2</v>
      </c>
      <c r="AM11" s="599"/>
      <c r="AN11" s="599"/>
      <c r="AO11" s="600"/>
      <c r="AP11" s="590" t="s">
        <v>226</v>
      </c>
      <c r="AQ11" s="591"/>
      <c r="AR11" s="591"/>
      <c r="AS11" s="591"/>
      <c r="AT11" s="591"/>
      <c r="AU11" s="591"/>
      <c r="AV11" s="591"/>
      <c r="AW11" s="591"/>
      <c r="AX11" s="591"/>
      <c r="AY11" s="591"/>
      <c r="AZ11" s="591"/>
      <c r="BA11" s="591"/>
      <c r="BB11" s="591"/>
      <c r="BC11" s="591"/>
      <c r="BD11" s="591"/>
      <c r="BE11" s="591"/>
      <c r="BF11" s="592"/>
      <c r="BG11" s="593">
        <v>138547</v>
      </c>
      <c r="BH11" s="594"/>
      <c r="BI11" s="594"/>
      <c r="BJ11" s="594"/>
      <c r="BK11" s="594"/>
      <c r="BL11" s="594"/>
      <c r="BM11" s="594"/>
      <c r="BN11" s="595"/>
      <c r="BO11" s="596">
        <v>3.9</v>
      </c>
      <c r="BP11" s="596"/>
      <c r="BQ11" s="596"/>
      <c r="BR11" s="596"/>
      <c r="BS11" s="602" t="s">
        <v>108</v>
      </c>
      <c r="BT11" s="594"/>
      <c r="BU11" s="594"/>
      <c r="BV11" s="594"/>
      <c r="BW11" s="594"/>
      <c r="BX11" s="594"/>
      <c r="BY11" s="594"/>
      <c r="BZ11" s="594"/>
      <c r="CA11" s="594"/>
      <c r="CB11" s="603"/>
      <c r="CD11" s="607" t="s">
        <v>227</v>
      </c>
      <c r="CE11" s="608"/>
      <c r="CF11" s="608"/>
      <c r="CG11" s="608"/>
      <c r="CH11" s="608"/>
      <c r="CI11" s="608"/>
      <c r="CJ11" s="608"/>
      <c r="CK11" s="608"/>
      <c r="CL11" s="608"/>
      <c r="CM11" s="608"/>
      <c r="CN11" s="608"/>
      <c r="CO11" s="608"/>
      <c r="CP11" s="608"/>
      <c r="CQ11" s="609"/>
      <c r="CR11" s="593">
        <v>698603</v>
      </c>
      <c r="CS11" s="594"/>
      <c r="CT11" s="594"/>
      <c r="CU11" s="594"/>
      <c r="CV11" s="594"/>
      <c r="CW11" s="594"/>
      <c r="CX11" s="594"/>
      <c r="CY11" s="595"/>
      <c r="CZ11" s="596">
        <v>6.2</v>
      </c>
      <c r="DA11" s="596"/>
      <c r="DB11" s="596"/>
      <c r="DC11" s="596"/>
      <c r="DD11" s="602">
        <v>150691</v>
      </c>
      <c r="DE11" s="594"/>
      <c r="DF11" s="594"/>
      <c r="DG11" s="594"/>
      <c r="DH11" s="594"/>
      <c r="DI11" s="594"/>
      <c r="DJ11" s="594"/>
      <c r="DK11" s="594"/>
      <c r="DL11" s="594"/>
      <c r="DM11" s="594"/>
      <c r="DN11" s="594"/>
      <c r="DO11" s="594"/>
      <c r="DP11" s="595"/>
      <c r="DQ11" s="602">
        <v>526968</v>
      </c>
      <c r="DR11" s="594"/>
      <c r="DS11" s="594"/>
      <c r="DT11" s="594"/>
      <c r="DU11" s="594"/>
      <c r="DV11" s="594"/>
      <c r="DW11" s="594"/>
      <c r="DX11" s="594"/>
      <c r="DY11" s="594"/>
      <c r="DZ11" s="594"/>
      <c r="EA11" s="594"/>
      <c r="EB11" s="594"/>
      <c r="EC11" s="603"/>
    </row>
    <row r="12" spans="2:143" ht="11.25" customHeight="1">
      <c r="B12" s="590" t="s">
        <v>228</v>
      </c>
      <c r="C12" s="591"/>
      <c r="D12" s="591"/>
      <c r="E12" s="591"/>
      <c r="F12" s="591"/>
      <c r="G12" s="591"/>
      <c r="H12" s="591"/>
      <c r="I12" s="591"/>
      <c r="J12" s="591"/>
      <c r="K12" s="591"/>
      <c r="L12" s="591"/>
      <c r="M12" s="591"/>
      <c r="N12" s="591"/>
      <c r="O12" s="591"/>
      <c r="P12" s="591"/>
      <c r="Q12" s="592"/>
      <c r="R12" s="593" t="s">
        <v>108</v>
      </c>
      <c r="S12" s="594"/>
      <c r="T12" s="594"/>
      <c r="U12" s="594"/>
      <c r="V12" s="594"/>
      <c r="W12" s="594"/>
      <c r="X12" s="594"/>
      <c r="Y12" s="595"/>
      <c r="Z12" s="596" t="s">
        <v>108</v>
      </c>
      <c r="AA12" s="596"/>
      <c r="AB12" s="596"/>
      <c r="AC12" s="596"/>
      <c r="AD12" s="597" t="s">
        <v>108</v>
      </c>
      <c r="AE12" s="597"/>
      <c r="AF12" s="597"/>
      <c r="AG12" s="597"/>
      <c r="AH12" s="597"/>
      <c r="AI12" s="597"/>
      <c r="AJ12" s="597"/>
      <c r="AK12" s="597"/>
      <c r="AL12" s="598" t="s">
        <v>108</v>
      </c>
      <c r="AM12" s="599"/>
      <c r="AN12" s="599"/>
      <c r="AO12" s="600"/>
      <c r="AP12" s="590" t="s">
        <v>229</v>
      </c>
      <c r="AQ12" s="591"/>
      <c r="AR12" s="591"/>
      <c r="AS12" s="591"/>
      <c r="AT12" s="591"/>
      <c r="AU12" s="591"/>
      <c r="AV12" s="591"/>
      <c r="AW12" s="591"/>
      <c r="AX12" s="591"/>
      <c r="AY12" s="591"/>
      <c r="AZ12" s="591"/>
      <c r="BA12" s="591"/>
      <c r="BB12" s="591"/>
      <c r="BC12" s="591"/>
      <c r="BD12" s="591"/>
      <c r="BE12" s="591"/>
      <c r="BF12" s="592"/>
      <c r="BG12" s="593">
        <v>1640909</v>
      </c>
      <c r="BH12" s="594"/>
      <c r="BI12" s="594"/>
      <c r="BJ12" s="594"/>
      <c r="BK12" s="594"/>
      <c r="BL12" s="594"/>
      <c r="BM12" s="594"/>
      <c r="BN12" s="595"/>
      <c r="BO12" s="596">
        <v>46.2</v>
      </c>
      <c r="BP12" s="596"/>
      <c r="BQ12" s="596"/>
      <c r="BR12" s="596"/>
      <c r="BS12" s="602" t="s">
        <v>108</v>
      </c>
      <c r="BT12" s="594"/>
      <c r="BU12" s="594"/>
      <c r="BV12" s="594"/>
      <c r="BW12" s="594"/>
      <c r="BX12" s="594"/>
      <c r="BY12" s="594"/>
      <c r="BZ12" s="594"/>
      <c r="CA12" s="594"/>
      <c r="CB12" s="603"/>
      <c r="CD12" s="607" t="s">
        <v>230</v>
      </c>
      <c r="CE12" s="608"/>
      <c r="CF12" s="608"/>
      <c r="CG12" s="608"/>
      <c r="CH12" s="608"/>
      <c r="CI12" s="608"/>
      <c r="CJ12" s="608"/>
      <c r="CK12" s="608"/>
      <c r="CL12" s="608"/>
      <c r="CM12" s="608"/>
      <c r="CN12" s="608"/>
      <c r="CO12" s="608"/>
      <c r="CP12" s="608"/>
      <c r="CQ12" s="609"/>
      <c r="CR12" s="593">
        <v>527750</v>
      </c>
      <c r="CS12" s="594"/>
      <c r="CT12" s="594"/>
      <c r="CU12" s="594"/>
      <c r="CV12" s="594"/>
      <c r="CW12" s="594"/>
      <c r="CX12" s="594"/>
      <c r="CY12" s="595"/>
      <c r="CZ12" s="596">
        <v>4.7</v>
      </c>
      <c r="DA12" s="596"/>
      <c r="DB12" s="596"/>
      <c r="DC12" s="596"/>
      <c r="DD12" s="602">
        <v>7979</v>
      </c>
      <c r="DE12" s="594"/>
      <c r="DF12" s="594"/>
      <c r="DG12" s="594"/>
      <c r="DH12" s="594"/>
      <c r="DI12" s="594"/>
      <c r="DJ12" s="594"/>
      <c r="DK12" s="594"/>
      <c r="DL12" s="594"/>
      <c r="DM12" s="594"/>
      <c r="DN12" s="594"/>
      <c r="DO12" s="594"/>
      <c r="DP12" s="595"/>
      <c r="DQ12" s="602">
        <v>494295</v>
      </c>
      <c r="DR12" s="594"/>
      <c r="DS12" s="594"/>
      <c r="DT12" s="594"/>
      <c r="DU12" s="594"/>
      <c r="DV12" s="594"/>
      <c r="DW12" s="594"/>
      <c r="DX12" s="594"/>
      <c r="DY12" s="594"/>
      <c r="DZ12" s="594"/>
      <c r="EA12" s="594"/>
      <c r="EB12" s="594"/>
      <c r="EC12" s="603"/>
    </row>
    <row r="13" spans="2:143" ht="11.25" customHeight="1">
      <c r="B13" s="590" t="s">
        <v>231</v>
      </c>
      <c r="C13" s="591"/>
      <c r="D13" s="591"/>
      <c r="E13" s="591"/>
      <c r="F13" s="591"/>
      <c r="G13" s="591"/>
      <c r="H13" s="591"/>
      <c r="I13" s="591"/>
      <c r="J13" s="591"/>
      <c r="K13" s="591"/>
      <c r="L13" s="591"/>
      <c r="M13" s="591"/>
      <c r="N13" s="591"/>
      <c r="O13" s="591"/>
      <c r="P13" s="591"/>
      <c r="Q13" s="592"/>
      <c r="R13" s="593">
        <v>35347</v>
      </c>
      <c r="S13" s="594"/>
      <c r="T13" s="594"/>
      <c r="U13" s="594"/>
      <c r="V13" s="594"/>
      <c r="W13" s="594"/>
      <c r="X13" s="594"/>
      <c r="Y13" s="595"/>
      <c r="Z13" s="596">
        <v>0.3</v>
      </c>
      <c r="AA13" s="596"/>
      <c r="AB13" s="596"/>
      <c r="AC13" s="596"/>
      <c r="AD13" s="597">
        <v>35347</v>
      </c>
      <c r="AE13" s="597"/>
      <c r="AF13" s="597"/>
      <c r="AG13" s="597"/>
      <c r="AH13" s="597"/>
      <c r="AI13" s="597"/>
      <c r="AJ13" s="597"/>
      <c r="AK13" s="597"/>
      <c r="AL13" s="598">
        <v>0.5</v>
      </c>
      <c r="AM13" s="599"/>
      <c r="AN13" s="599"/>
      <c r="AO13" s="600"/>
      <c r="AP13" s="590" t="s">
        <v>232</v>
      </c>
      <c r="AQ13" s="591"/>
      <c r="AR13" s="591"/>
      <c r="AS13" s="591"/>
      <c r="AT13" s="591"/>
      <c r="AU13" s="591"/>
      <c r="AV13" s="591"/>
      <c r="AW13" s="591"/>
      <c r="AX13" s="591"/>
      <c r="AY13" s="591"/>
      <c r="AZ13" s="591"/>
      <c r="BA13" s="591"/>
      <c r="BB13" s="591"/>
      <c r="BC13" s="591"/>
      <c r="BD13" s="591"/>
      <c r="BE13" s="591"/>
      <c r="BF13" s="592"/>
      <c r="BG13" s="593">
        <v>1632286</v>
      </c>
      <c r="BH13" s="594"/>
      <c r="BI13" s="594"/>
      <c r="BJ13" s="594"/>
      <c r="BK13" s="594"/>
      <c r="BL13" s="594"/>
      <c r="BM13" s="594"/>
      <c r="BN13" s="595"/>
      <c r="BO13" s="596">
        <v>46</v>
      </c>
      <c r="BP13" s="596"/>
      <c r="BQ13" s="596"/>
      <c r="BR13" s="596"/>
      <c r="BS13" s="602" t="s">
        <v>108</v>
      </c>
      <c r="BT13" s="594"/>
      <c r="BU13" s="594"/>
      <c r="BV13" s="594"/>
      <c r="BW13" s="594"/>
      <c r="BX13" s="594"/>
      <c r="BY13" s="594"/>
      <c r="BZ13" s="594"/>
      <c r="CA13" s="594"/>
      <c r="CB13" s="603"/>
      <c r="CD13" s="607" t="s">
        <v>233</v>
      </c>
      <c r="CE13" s="608"/>
      <c r="CF13" s="608"/>
      <c r="CG13" s="608"/>
      <c r="CH13" s="608"/>
      <c r="CI13" s="608"/>
      <c r="CJ13" s="608"/>
      <c r="CK13" s="608"/>
      <c r="CL13" s="608"/>
      <c r="CM13" s="608"/>
      <c r="CN13" s="608"/>
      <c r="CO13" s="608"/>
      <c r="CP13" s="608"/>
      <c r="CQ13" s="609"/>
      <c r="CR13" s="593">
        <v>1103125</v>
      </c>
      <c r="CS13" s="594"/>
      <c r="CT13" s="594"/>
      <c r="CU13" s="594"/>
      <c r="CV13" s="594"/>
      <c r="CW13" s="594"/>
      <c r="CX13" s="594"/>
      <c r="CY13" s="595"/>
      <c r="CZ13" s="596">
        <v>9.8000000000000007</v>
      </c>
      <c r="DA13" s="596"/>
      <c r="DB13" s="596"/>
      <c r="DC13" s="596"/>
      <c r="DD13" s="602">
        <v>402005</v>
      </c>
      <c r="DE13" s="594"/>
      <c r="DF13" s="594"/>
      <c r="DG13" s="594"/>
      <c r="DH13" s="594"/>
      <c r="DI13" s="594"/>
      <c r="DJ13" s="594"/>
      <c r="DK13" s="594"/>
      <c r="DL13" s="594"/>
      <c r="DM13" s="594"/>
      <c r="DN13" s="594"/>
      <c r="DO13" s="594"/>
      <c r="DP13" s="595"/>
      <c r="DQ13" s="602">
        <v>904654</v>
      </c>
      <c r="DR13" s="594"/>
      <c r="DS13" s="594"/>
      <c r="DT13" s="594"/>
      <c r="DU13" s="594"/>
      <c r="DV13" s="594"/>
      <c r="DW13" s="594"/>
      <c r="DX13" s="594"/>
      <c r="DY13" s="594"/>
      <c r="DZ13" s="594"/>
      <c r="EA13" s="594"/>
      <c r="EB13" s="594"/>
      <c r="EC13" s="603"/>
    </row>
    <row r="14" spans="2:143" ht="11.25" customHeight="1">
      <c r="B14" s="590" t="s">
        <v>234</v>
      </c>
      <c r="C14" s="591"/>
      <c r="D14" s="591"/>
      <c r="E14" s="591"/>
      <c r="F14" s="591"/>
      <c r="G14" s="591"/>
      <c r="H14" s="591"/>
      <c r="I14" s="591"/>
      <c r="J14" s="591"/>
      <c r="K14" s="591"/>
      <c r="L14" s="591"/>
      <c r="M14" s="591"/>
      <c r="N14" s="591"/>
      <c r="O14" s="591"/>
      <c r="P14" s="591"/>
      <c r="Q14" s="592"/>
      <c r="R14" s="593" t="s">
        <v>108</v>
      </c>
      <c r="S14" s="594"/>
      <c r="T14" s="594"/>
      <c r="U14" s="594"/>
      <c r="V14" s="594"/>
      <c r="W14" s="594"/>
      <c r="X14" s="594"/>
      <c r="Y14" s="595"/>
      <c r="Z14" s="596" t="s">
        <v>108</v>
      </c>
      <c r="AA14" s="596"/>
      <c r="AB14" s="596"/>
      <c r="AC14" s="596"/>
      <c r="AD14" s="597" t="s">
        <v>108</v>
      </c>
      <c r="AE14" s="597"/>
      <c r="AF14" s="597"/>
      <c r="AG14" s="597"/>
      <c r="AH14" s="597"/>
      <c r="AI14" s="597"/>
      <c r="AJ14" s="597"/>
      <c r="AK14" s="597"/>
      <c r="AL14" s="598" t="s">
        <v>108</v>
      </c>
      <c r="AM14" s="599"/>
      <c r="AN14" s="599"/>
      <c r="AO14" s="600"/>
      <c r="AP14" s="590" t="s">
        <v>235</v>
      </c>
      <c r="AQ14" s="591"/>
      <c r="AR14" s="591"/>
      <c r="AS14" s="591"/>
      <c r="AT14" s="591"/>
      <c r="AU14" s="591"/>
      <c r="AV14" s="591"/>
      <c r="AW14" s="591"/>
      <c r="AX14" s="591"/>
      <c r="AY14" s="591"/>
      <c r="AZ14" s="591"/>
      <c r="BA14" s="591"/>
      <c r="BB14" s="591"/>
      <c r="BC14" s="591"/>
      <c r="BD14" s="591"/>
      <c r="BE14" s="591"/>
      <c r="BF14" s="592"/>
      <c r="BG14" s="593">
        <v>88087</v>
      </c>
      <c r="BH14" s="594"/>
      <c r="BI14" s="594"/>
      <c r="BJ14" s="594"/>
      <c r="BK14" s="594"/>
      <c r="BL14" s="594"/>
      <c r="BM14" s="594"/>
      <c r="BN14" s="595"/>
      <c r="BO14" s="596">
        <v>2.5</v>
      </c>
      <c r="BP14" s="596"/>
      <c r="BQ14" s="596"/>
      <c r="BR14" s="596"/>
      <c r="BS14" s="602" t="s">
        <v>108</v>
      </c>
      <c r="BT14" s="594"/>
      <c r="BU14" s="594"/>
      <c r="BV14" s="594"/>
      <c r="BW14" s="594"/>
      <c r="BX14" s="594"/>
      <c r="BY14" s="594"/>
      <c r="BZ14" s="594"/>
      <c r="CA14" s="594"/>
      <c r="CB14" s="603"/>
      <c r="CD14" s="607" t="s">
        <v>236</v>
      </c>
      <c r="CE14" s="608"/>
      <c r="CF14" s="608"/>
      <c r="CG14" s="608"/>
      <c r="CH14" s="608"/>
      <c r="CI14" s="608"/>
      <c r="CJ14" s="608"/>
      <c r="CK14" s="608"/>
      <c r="CL14" s="608"/>
      <c r="CM14" s="608"/>
      <c r="CN14" s="608"/>
      <c r="CO14" s="608"/>
      <c r="CP14" s="608"/>
      <c r="CQ14" s="609"/>
      <c r="CR14" s="593">
        <v>538576</v>
      </c>
      <c r="CS14" s="594"/>
      <c r="CT14" s="594"/>
      <c r="CU14" s="594"/>
      <c r="CV14" s="594"/>
      <c r="CW14" s="594"/>
      <c r="CX14" s="594"/>
      <c r="CY14" s="595"/>
      <c r="CZ14" s="596">
        <v>4.8</v>
      </c>
      <c r="DA14" s="596"/>
      <c r="DB14" s="596"/>
      <c r="DC14" s="596"/>
      <c r="DD14" s="602">
        <v>145449</v>
      </c>
      <c r="DE14" s="594"/>
      <c r="DF14" s="594"/>
      <c r="DG14" s="594"/>
      <c r="DH14" s="594"/>
      <c r="DI14" s="594"/>
      <c r="DJ14" s="594"/>
      <c r="DK14" s="594"/>
      <c r="DL14" s="594"/>
      <c r="DM14" s="594"/>
      <c r="DN14" s="594"/>
      <c r="DO14" s="594"/>
      <c r="DP14" s="595"/>
      <c r="DQ14" s="602">
        <v>427279</v>
      </c>
      <c r="DR14" s="594"/>
      <c r="DS14" s="594"/>
      <c r="DT14" s="594"/>
      <c r="DU14" s="594"/>
      <c r="DV14" s="594"/>
      <c r="DW14" s="594"/>
      <c r="DX14" s="594"/>
      <c r="DY14" s="594"/>
      <c r="DZ14" s="594"/>
      <c r="EA14" s="594"/>
      <c r="EB14" s="594"/>
      <c r="EC14" s="603"/>
    </row>
    <row r="15" spans="2:143" ht="11.25" customHeight="1">
      <c r="B15" s="590" t="s">
        <v>237</v>
      </c>
      <c r="C15" s="591"/>
      <c r="D15" s="591"/>
      <c r="E15" s="591"/>
      <c r="F15" s="591"/>
      <c r="G15" s="591"/>
      <c r="H15" s="591"/>
      <c r="I15" s="591"/>
      <c r="J15" s="591"/>
      <c r="K15" s="591"/>
      <c r="L15" s="591"/>
      <c r="M15" s="591"/>
      <c r="N15" s="591"/>
      <c r="O15" s="591"/>
      <c r="P15" s="591"/>
      <c r="Q15" s="592"/>
      <c r="R15" s="593">
        <v>12594</v>
      </c>
      <c r="S15" s="594"/>
      <c r="T15" s="594"/>
      <c r="U15" s="594"/>
      <c r="V15" s="594"/>
      <c r="W15" s="594"/>
      <c r="X15" s="594"/>
      <c r="Y15" s="595"/>
      <c r="Z15" s="596">
        <v>0.1</v>
      </c>
      <c r="AA15" s="596"/>
      <c r="AB15" s="596"/>
      <c r="AC15" s="596"/>
      <c r="AD15" s="597">
        <v>12594</v>
      </c>
      <c r="AE15" s="597"/>
      <c r="AF15" s="597"/>
      <c r="AG15" s="597"/>
      <c r="AH15" s="597"/>
      <c r="AI15" s="597"/>
      <c r="AJ15" s="597"/>
      <c r="AK15" s="597"/>
      <c r="AL15" s="598">
        <v>0.2</v>
      </c>
      <c r="AM15" s="599"/>
      <c r="AN15" s="599"/>
      <c r="AO15" s="600"/>
      <c r="AP15" s="590" t="s">
        <v>238</v>
      </c>
      <c r="AQ15" s="591"/>
      <c r="AR15" s="591"/>
      <c r="AS15" s="591"/>
      <c r="AT15" s="591"/>
      <c r="AU15" s="591"/>
      <c r="AV15" s="591"/>
      <c r="AW15" s="591"/>
      <c r="AX15" s="591"/>
      <c r="AY15" s="591"/>
      <c r="AZ15" s="591"/>
      <c r="BA15" s="591"/>
      <c r="BB15" s="591"/>
      <c r="BC15" s="591"/>
      <c r="BD15" s="591"/>
      <c r="BE15" s="591"/>
      <c r="BF15" s="592"/>
      <c r="BG15" s="593">
        <v>303272</v>
      </c>
      <c r="BH15" s="594"/>
      <c r="BI15" s="594"/>
      <c r="BJ15" s="594"/>
      <c r="BK15" s="594"/>
      <c r="BL15" s="594"/>
      <c r="BM15" s="594"/>
      <c r="BN15" s="595"/>
      <c r="BO15" s="596">
        <v>8.5</v>
      </c>
      <c r="BP15" s="596"/>
      <c r="BQ15" s="596"/>
      <c r="BR15" s="596"/>
      <c r="BS15" s="602" t="s">
        <v>108</v>
      </c>
      <c r="BT15" s="594"/>
      <c r="BU15" s="594"/>
      <c r="BV15" s="594"/>
      <c r="BW15" s="594"/>
      <c r="BX15" s="594"/>
      <c r="BY15" s="594"/>
      <c r="BZ15" s="594"/>
      <c r="CA15" s="594"/>
      <c r="CB15" s="603"/>
      <c r="CD15" s="607" t="s">
        <v>239</v>
      </c>
      <c r="CE15" s="608"/>
      <c r="CF15" s="608"/>
      <c r="CG15" s="608"/>
      <c r="CH15" s="608"/>
      <c r="CI15" s="608"/>
      <c r="CJ15" s="608"/>
      <c r="CK15" s="608"/>
      <c r="CL15" s="608"/>
      <c r="CM15" s="608"/>
      <c r="CN15" s="608"/>
      <c r="CO15" s="608"/>
      <c r="CP15" s="608"/>
      <c r="CQ15" s="609"/>
      <c r="CR15" s="593">
        <v>1855477</v>
      </c>
      <c r="CS15" s="594"/>
      <c r="CT15" s="594"/>
      <c r="CU15" s="594"/>
      <c r="CV15" s="594"/>
      <c r="CW15" s="594"/>
      <c r="CX15" s="594"/>
      <c r="CY15" s="595"/>
      <c r="CZ15" s="596">
        <v>16.399999999999999</v>
      </c>
      <c r="DA15" s="596"/>
      <c r="DB15" s="596"/>
      <c r="DC15" s="596"/>
      <c r="DD15" s="602">
        <v>667844</v>
      </c>
      <c r="DE15" s="594"/>
      <c r="DF15" s="594"/>
      <c r="DG15" s="594"/>
      <c r="DH15" s="594"/>
      <c r="DI15" s="594"/>
      <c r="DJ15" s="594"/>
      <c r="DK15" s="594"/>
      <c r="DL15" s="594"/>
      <c r="DM15" s="594"/>
      <c r="DN15" s="594"/>
      <c r="DO15" s="594"/>
      <c r="DP15" s="595"/>
      <c r="DQ15" s="602">
        <v>1046784</v>
      </c>
      <c r="DR15" s="594"/>
      <c r="DS15" s="594"/>
      <c r="DT15" s="594"/>
      <c r="DU15" s="594"/>
      <c r="DV15" s="594"/>
      <c r="DW15" s="594"/>
      <c r="DX15" s="594"/>
      <c r="DY15" s="594"/>
      <c r="DZ15" s="594"/>
      <c r="EA15" s="594"/>
      <c r="EB15" s="594"/>
      <c r="EC15" s="603"/>
    </row>
    <row r="16" spans="2:143" ht="11.25" customHeight="1">
      <c r="B16" s="590" t="s">
        <v>240</v>
      </c>
      <c r="C16" s="591"/>
      <c r="D16" s="591"/>
      <c r="E16" s="591"/>
      <c r="F16" s="591"/>
      <c r="G16" s="591"/>
      <c r="H16" s="591"/>
      <c r="I16" s="591"/>
      <c r="J16" s="591"/>
      <c r="K16" s="591"/>
      <c r="L16" s="591"/>
      <c r="M16" s="591"/>
      <c r="N16" s="591"/>
      <c r="O16" s="591"/>
      <c r="P16" s="591"/>
      <c r="Q16" s="592"/>
      <c r="R16" s="593">
        <v>2889814</v>
      </c>
      <c r="S16" s="594"/>
      <c r="T16" s="594"/>
      <c r="U16" s="594"/>
      <c r="V16" s="594"/>
      <c r="W16" s="594"/>
      <c r="X16" s="594"/>
      <c r="Y16" s="595"/>
      <c r="Z16" s="596">
        <v>24.2</v>
      </c>
      <c r="AA16" s="596"/>
      <c r="AB16" s="596"/>
      <c r="AC16" s="596"/>
      <c r="AD16" s="597">
        <v>2723334</v>
      </c>
      <c r="AE16" s="597"/>
      <c r="AF16" s="597"/>
      <c r="AG16" s="597"/>
      <c r="AH16" s="597"/>
      <c r="AI16" s="597"/>
      <c r="AJ16" s="597"/>
      <c r="AK16" s="597"/>
      <c r="AL16" s="598">
        <v>38.1</v>
      </c>
      <c r="AM16" s="599"/>
      <c r="AN16" s="599"/>
      <c r="AO16" s="600"/>
      <c r="AP16" s="590" t="s">
        <v>241</v>
      </c>
      <c r="AQ16" s="591"/>
      <c r="AR16" s="591"/>
      <c r="AS16" s="591"/>
      <c r="AT16" s="591"/>
      <c r="AU16" s="591"/>
      <c r="AV16" s="591"/>
      <c r="AW16" s="591"/>
      <c r="AX16" s="591"/>
      <c r="AY16" s="591"/>
      <c r="AZ16" s="591"/>
      <c r="BA16" s="591"/>
      <c r="BB16" s="591"/>
      <c r="BC16" s="591"/>
      <c r="BD16" s="591"/>
      <c r="BE16" s="591"/>
      <c r="BF16" s="592"/>
      <c r="BG16" s="593" t="s">
        <v>108</v>
      </c>
      <c r="BH16" s="594"/>
      <c r="BI16" s="594"/>
      <c r="BJ16" s="594"/>
      <c r="BK16" s="594"/>
      <c r="BL16" s="594"/>
      <c r="BM16" s="594"/>
      <c r="BN16" s="595"/>
      <c r="BO16" s="596" t="s">
        <v>108</v>
      </c>
      <c r="BP16" s="596"/>
      <c r="BQ16" s="596"/>
      <c r="BR16" s="596"/>
      <c r="BS16" s="602" t="s">
        <v>108</v>
      </c>
      <c r="BT16" s="594"/>
      <c r="BU16" s="594"/>
      <c r="BV16" s="594"/>
      <c r="BW16" s="594"/>
      <c r="BX16" s="594"/>
      <c r="BY16" s="594"/>
      <c r="BZ16" s="594"/>
      <c r="CA16" s="594"/>
      <c r="CB16" s="603"/>
      <c r="CD16" s="607" t="s">
        <v>242</v>
      </c>
      <c r="CE16" s="608"/>
      <c r="CF16" s="608"/>
      <c r="CG16" s="608"/>
      <c r="CH16" s="608"/>
      <c r="CI16" s="608"/>
      <c r="CJ16" s="608"/>
      <c r="CK16" s="608"/>
      <c r="CL16" s="608"/>
      <c r="CM16" s="608"/>
      <c r="CN16" s="608"/>
      <c r="CO16" s="608"/>
      <c r="CP16" s="608"/>
      <c r="CQ16" s="609"/>
      <c r="CR16" s="593">
        <v>7902</v>
      </c>
      <c r="CS16" s="594"/>
      <c r="CT16" s="594"/>
      <c r="CU16" s="594"/>
      <c r="CV16" s="594"/>
      <c r="CW16" s="594"/>
      <c r="CX16" s="594"/>
      <c r="CY16" s="595"/>
      <c r="CZ16" s="596">
        <v>0.1</v>
      </c>
      <c r="DA16" s="596"/>
      <c r="DB16" s="596"/>
      <c r="DC16" s="596"/>
      <c r="DD16" s="602" t="s">
        <v>108</v>
      </c>
      <c r="DE16" s="594"/>
      <c r="DF16" s="594"/>
      <c r="DG16" s="594"/>
      <c r="DH16" s="594"/>
      <c r="DI16" s="594"/>
      <c r="DJ16" s="594"/>
      <c r="DK16" s="594"/>
      <c r="DL16" s="594"/>
      <c r="DM16" s="594"/>
      <c r="DN16" s="594"/>
      <c r="DO16" s="594"/>
      <c r="DP16" s="595"/>
      <c r="DQ16" s="602">
        <v>2527</v>
      </c>
      <c r="DR16" s="594"/>
      <c r="DS16" s="594"/>
      <c r="DT16" s="594"/>
      <c r="DU16" s="594"/>
      <c r="DV16" s="594"/>
      <c r="DW16" s="594"/>
      <c r="DX16" s="594"/>
      <c r="DY16" s="594"/>
      <c r="DZ16" s="594"/>
      <c r="EA16" s="594"/>
      <c r="EB16" s="594"/>
      <c r="EC16" s="603"/>
    </row>
    <row r="17" spans="2:133" ht="11.25" customHeight="1">
      <c r="B17" s="590" t="s">
        <v>243</v>
      </c>
      <c r="C17" s="591"/>
      <c r="D17" s="591"/>
      <c r="E17" s="591"/>
      <c r="F17" s="591"/>
      <c r="G17" s="591"/>
      <c r="H17" s="591"/>
      <c r="I17" s="591"/>
      <c r="J17" s="591"/>
      <c r="K17" s="591"/>
      <c r="L17" s="591"/>
      <c r="M17" s="591"/>
      <c r="N17" s="591"/>
      <c r="O17" s="591"/>
      <c r="P17" s="591"/>
      <c r="Q17" s="592"/>
      <c r="R17" s="593">
        <v>2723334</v>
      </c>
      <c r="S17" s="594"/>
      <c r="T17" s="594"/>
      <c r="U17" s="594"/>
      <c r="V17" s="594"/>
      <c r="W17" s="594"/>
      <c r="X17" s="594"/>
      <c r="Y17" s="595"/>
      <c r="Z17" s="596">
        <v>22.8</v>
      </c>
      <c r="AA17" s="596"/>
      <c r="AB17" s="596"/>
      <c r="AC17" s="596"/>
      <c r="AD17" s="597">
        <v>2723334</v>
      </c>
      <c r="AE17" s="597"/>
      <c r="AF17" s="597"/>
      <c r="AG17" s="597"/>
      <c r="AH17" s="597"/>
      <c r="AI17" s="597"/>
      <c r="AJ17" s="597"/>
      <c r="AK17" s="597"/>
      <c r="AL17" s="598">
        <v>38.1</v>
      </c>
      <c r="AM17" s="599"/>
      <c r="AN17" s="599"/>
      <c r="AO17" s="600"/>
      <c r="AP17" s="590" t="s">
        <v>244</v>
      </c>
      <c r="AQ17" s="591"/>
      <c r="AR17" s="591"/>
      <c r="AS17" s="591"/>
      <c r="AT17" s="591"/>
      <c r="AU17" s="591"/>
      <c r="AV17" s="591"/>
      <c r="AW17" s="591"/>
      <c r="AX17" s="591"/>
      <c r="AY17" s="591"/>
      <c r="AZ17" s="591"/>
      <c r="BA17" s="591"/>
      <c r="BB17" s="591"/>
      <c r="BC17" s="591"/>
      <c r="BD17" s="591"/>
      <c r="BE17" s="591"/>
      <c r="BF17" s="592"/>
      <c r="BG17" s="593" t="s">
        <v>108</v>
      </c>
      <c r="BH17" s="594"/>
      <c r="BI17" s="594"/>
      <c r="BJ17" s="594"/>
      <c r="BK17" s="594"/>
      <c r="BL17" s="594"/>
      <c r="BM17" s="594"/>
      <c r="BN17" s="595"/>
      <c r="BO17" s="596" t="s">
        <v>108</v>
      </c>
      <c r="BP17" s="596"/>
      <c r="BQ17" s="596"/>
      <c r="BR17" s="596"/>
      <c r="BS17" s="602" t="s">
        <v>108</v>
      </c>
      <c r="BT17" s="594"/>
      <c r="BU17" s="594"/>
      <c r="BV17" s="594"/>
      <c r="BW17" s="594"/>
      <c r="BX17" s="594"/>
      <c r="BY17" s="594"/>
      <c r="BZ17" s="594"/>
      <c r="CA17" s="594"/>
      <c r="CB17" s="603"/>
      <c r="CD17" s="607" t="s">
        <v>245</v>
      </c>
      <c r="CE17" s="608"/>
      <c r="CF17" s="608"/>
      <c r="CG17" s="608"/>
      <c r="CH17" s="608"/>
      <c r="CI17" s="608"/>
      <c r="CJ17" s="608"/>
      <c r="CK17" s="608"/>
      <c r="CL17" s="608"/>
      <c r="CM17" s="608"/>
      <c r="CN17" s="608"/>
      <c r="CO17" s="608"/>
      <c r="CP17" s="608"/>
      <c r="CQ17" s="609"/>
      <c r="CR17" s="593">
        <v>802149</v>
      </c>
      <c r="CS17" s="594"/>
      <c r="CT17" s="594"/>
      <c r="CU17" s="594"/>
      <c r="CV17" s="594"/>
      <c r="CW17" s="594"/>
      <c r="CX17" s="594"/>
      <c r="CY17" s="595"/>
      <c r="CZ17" s="596">
        <v>7.1</v>
      </c>
      <c r="DA17" s="596"/>
      <c r="DB17" s="596"/>
      <c r="DC17" s="596"/>
      <c r="DD17" s="602" t="s">
        <v>108</v>
      </c>
      <c r="DE17" s="594"/>
      <c r="DF17" s="594"/>
      <c r="DG17" s="594"/>
      <c r="DH17" s="594"/>
      <c r="DI17" s="594"/>
      <c r="DJ17" s="594"/>
      <c r="DK17" s="594"/>
      <c r="DL17" s="594"/>
      <c r="DM17" s="594"/>
      <c r="DN17" s="594"/>
      <c r="DO17" s="594"/>
      <c r="DP17" s="595"/>
      <c r="DQ17" s="602">
        <v>765540</v>
      </c>
      <c r="DR17" s="594"/>
      <c r="DS17" s="594"/>
      <c r="DT17" s="594"/>
      <c r="DU17" s="594"/>
      <c r="DV17" s="594"/>
      <c r="DW17" s="594"/>
      <c r="DX17" s="594"/>
      <c r="DY17" s="594"/>
      <c r="DZ17" s="594"/>
      <c r="EA17" s="594"/>
      <c r="EB17" s="594"/>
      <c r="EC17" s="603"/>
    </row>
    <row r="18" spans="2:133" ht="11.25" customHeight="1">
      <c r="B18" s="590" t="s">
        <v>246</v>
      </c>
      <c r="C18" s="591"/>
      <c r="D18" s="591"/>
      <c r="E18" s="591"/>
      <c r="F18" s="591"/>
      <c r="G18" s="591"/>
      <c r="H18" s="591"/>
      <c r="I18" s="591"/>
      <c r="J18" s="591"/>
      <c r="K18" s="591"/>
      <c r="L18" s="591"/>
      <c r="M18" s="591"/>
      <c r="N18" s="591"/>
      <c r="O18" s="591"/>
      <c r="P18" s="591"/>
      <c r="Q18" s="592"/>
      <c r="R18" s="593">
        <v>113843</v>
      </c>
      <c r="S18" s="594"/>
      <c r="T18" s="594"/>
      <c r="U18" s="594"/>
      <c r="V18" s="594"/>
      <c r="W18" s="594"/>
      <c r="X18" s="594"/>
      <c r="Y18" s="595"/>
      <c r="Z18" s="596">
        <v>1</v>
      </c>
      <c r="AA18" s="596"/>
      <c r="AB18" s="596"/>
      <c r="AC18" s="596"/>
      <c r="AD18" s="597" t="s">
        <v>108</v>
      </c>
      <c r="AE18" s="597"/>
      <c r="AF18" s="597"/>
      <c r="AG18" s="597"/>
      <c r="AH18" s="597"/>
      <c r="AI18" s="597"/>
      <c r="AJ18" s="597"/>
      <c r="AK18" s="597"/>
      <c r="AL18" s="598" t="s">
        <v>108</v>
      </c>
      <c r="AM18" s="599"/>
      <c r="AN18" s="599"/>
      <c r="AO18" s="600"/>
      <c r="AP18" s="590" t="s">
        <v>247</v>
      </c>
      <c r="AQ18" s="591"/>
      <c r="AR18" s="591"/>
      <c r="AS18" s="591"/>
      <c r="AT18" s="591"/>
      <c r="AU18" s="591"/>
      <c r="AV18" s="591"/>
      <c r="AW18" s="591"/>
      <c r="AX18" s="591"/>
      <c r="AY18" s="591"/>
      <c r="AZ18" s="591"/>
      <c r="BA18" s="591"/>
      <c r="BB18" s="591"/>
      <c r="BC18" s="591"/>
      <c r="BD18" s="591"/>
      <c r="BE18" s="591"/>
      <c r="BF18" s="592"/>
      <c r="BG18" s="593" t="s">
        <v>108</v>
      </c>
      <c r="BH18" s="594"/>
      <c r="BI18" s="594"/>
      <c r="BJ18" s="594"/>
      <c r="BK18" s="594"/>
      <c r="BL18" s="594"/>
      <c r="BM18" s="594"/>
      <c r="BN18" s="595"/>
      <c r="BO18" s="596" t="s">
        <v>108</v>
      </c>
      <c r="BP18" s="596"/>
      <c r="BQ18" s="596"/>
      <c r="BR18" s="596"/>
      <c r="BS18" s="602" t="s">
        <v>108</v>
      </c>
      <c r="BT18" s="594"/>
      <c r="BU18" s="594"/>
      <c r="BV18" s="594"/>
      <c r="BW18" s="594"/>
      <c r="BX18" s="594"/>
      <c r="BY18" s="594"/>
      <c r="BZ18" s="594"/>
      <c r="CA18" s="594"/>
      <c r="CB18" s="603"/>
      <c r="CD18" s="607" t="s">
        <v>248</v>
      </c>
      <c r="CE18" s="608"/>
      <c r="CF18" s="608"/>
      <c r="CG18" s="608"/>
      <c r="CH18" s="608"/>
      <c r="CI18" s="608"/>
      <c r="CJ18" s="608"/>
      <c r="CK18" s="608"/>
      <c r="CL18" s="608"/>
      <c r="CM18" s="608"/>
      <c r="CN18" s="608"/>
      <c r="CO18" s="608"/>
      <c r="CP18" s="608"/>
      <c r="CQ18" s="609"/>
      <c r="CR18" s="593" t="s">
        <v>108</v>
      </c>
      <c r="CS18" s="594"/>
      <c r="CT18" s="594"/>
      <c r="CU18" s="594"/>
      <c r="CV18" s="594"/>
      <c r="CW18" s="594"/>
      <c r="CX18" s="594"/>
      <c r="CY18" s="595"/>
      <c r="CZ18" s="596" t="s">
        <v>108</v>
      </c>
      <c r="DA18" s="596"/>
      <c r="DB18" s="596"/>
      <c r="DC18" s="596"/>
      <c r="DD18" s="602" t="s">
        <v>108</v>
      </c>
      <c r="DE18" s="594"/>
      <c r="DF18" s="594"/>
      <c r="DG18" s="594"/>
      <c r="DH18" s="594"/>
      <c r="DI18" s="594"/>
      <c r="DJ18" s="594"/>
      <c r="DK18" s="594"/>
      <c r="DL18" s="594"/>
      <c r="DM18" s="594"/>
      <c r="DN18" s="594"/>
      <c r="DO18" s="594"/>
      <c r="DP18" s="595"/>
      <c r="DQ18" s="602" t="s">
        <v>108</v>
      </c>
      <c r="DR18" s="594"/>
      <c r="DS18" s="594"/>
      <c r="DT18" s="594"/>
      <c r="DU18" s="594"/>
      <c r="DV18" s="594"/>
      <c r="DW18" s="594"/>
      <c r="DX18" s="594"/>
      <c r="DY18" s="594"/>
      <c r="DZ18" s="594"/>
      <c r="EA18" s="594"/>
      <c r="EB18" s="594"/>
      <c r="EC18" s="603"/>
    </row>
    <row r="19" spans="2:133" ht="11.25" customHeight="1">
      <c r="B19" s="590" t="s">
        <v>249</v>
      </c>
      <c r="C19" s="591"/>
      <c r="D19" s="591"/>
      <c r="E19" s="591"/>
      <c r="F19" s="591"/>
      <c r="G19" s="591"/>
      <c r="H19" s="591"/>
      <c r="I19" s="591"/>
      <c r="J19" s="591"/>
      <c r="K19" s="591"/>
      <c r="L19" s="591"/>
      <c r="M19" s="591"/>
      <c r="N19" s="591"/>
      <c r="O19" s="591"/>
      <c r="P19" s="591"/>
      <c r="Q19" s="592"/>
      <c r="R19" s="593">
        <v>52637</v>
      </c>
      <c r="S19" s="594"/>
      <c r="T19" s="594"/>
      <c r="U19" s="594"/>
      <c r="V19" s="594"/>
      <c r="W19" s="594"/>
      <c r="X19" s="594"/>
      <c r="Y19" s="595"/>
      <c r="Z19" s="596">
        <v>0.4</v>
      </c>
      <c r="AA19" s="596"/>
      <c r="AB19" s="596"/>
      <c r="AC19" s="596"/>
      <c r="AD19" s="597" t="s">
        <v>108</v>
      </c>
      <c r="AE19" s="597"/>
      <c r="AF19" s="597"/>
      <c r="AG19" s="597"/>
      <c r="AH19" s="597"/>
      <c r="AI19" s="597"/>
      <c r="AJ19" s="597"/>
      <c r="AK19" s="597"/>
      <c r="AL19" s="598" t="s">
        <v>108</v>
      </c>
      <c r="AM19" s="599"/>
      <c r="AN19" s="599"/>
      <c r="AO19" s="600"/>
      <c r="AP19" s="590" t="s">
        <v>250</v>
      </c>
      <c r="AQ19" s="591"/>
      <c r="AR19" s="591"/>
      <c r="AS19" s="591"/>
      <c r="AT19" s="591"/>
      <c r="AU19" s="591"/>
      <c r="AV19" s="591"/>
      <c r="AW19" s="591"/>
      <c r="AX19" s="591"/>
      <c r="AY19" s="591"/>
      <c r="AZ19" s="591"/>
      <c r="BA19" s="591"/>
      <c r="BB19" s="591"/>
      <c r="BC19" s="591"/>
      <c r="BD19" s="591"/>
      <c r="BE19" s="591"/>
      <c r="BF19" s="592"/>
      <c r="BG19" s="593" t="s">
        <v>108</v>
      </c>
      <c r="BH19" s="594"/>
      <c r="BI19" s="594"/>
      <c r="BJ19" s="594"/>
      <c r="BK19" s="594"/>
      <c r="BL19" s="594"/>
      <c r="BM19" s="594"/>
      <c r="BN19" s="595"/>
      <c r="BO19" s="596" t="s">
        <v>108</v>
      </c>
      <c r="BP19" s="596"/>
      <c r="BQ19" s="596"/>
      <c r="BR19" s="596"/>
      <c r="BS19" s="602" t="s">
        <v>108</v>
      </c>
      <c r="BT19" s="594"/>
      <c r="BU19" s="594"/>
      <c r="BV19" s="594"/>
      <c r="BW19" s="594"/>
      <c r="BX19" s="594"/>
      <c r="BY19" s="594"/>
      <c r="BZ19" s="594"/>
      <c r="CA19" s="594"/>
      <c r="CB19" s="603"/>
      <c r="CD19" s="607" t="s">
        <v>251</v>
      </c>
      <c r="CE19" s="608"/>
      <c r="CF19" s="608"/>
      <c r="CG19" s="608"/>
      <c r="CH19" s="608"/>
      <c r="CI19" s="608"/>
      <c r="CJ19" s="608"/>
      <c r="CK19" s="608"/>
      <c r="CL19" s="608"/>
      <c r="CM19" s="608"/>
      <c r="CN19" s="608"/>
      <c r="CO19" s="608"/>
      <c r="CP19" s="608"/>
      <c r="CQ19" s="609"/>
      <c r="CR19" s="593" t="s">
        <v>108</v>
      </c>
      <c r="CS19" s="594"/>
      <c r="CT19" s="594"/>
      <c r="CU19" s="594"/>
      <c r="CV19" s="594"/>
      <c r="CW19" s="594"/>
      <c r="CX19" s="594"/>
      <c r="CY19" s="595"/>
      <c r="CZ19" s="596" t="s">
        <v>108</v>
      </c>
      <c r="DA19" s="596"/>
      <c r="DB19" s="596"/>
      <c r="DC19" s="596"/>
      <c r="DD19" s="602" t="s">
        <v>108</v>
      </c>
      <c r="DE19" s="594"/>
      <c r="DF19" s="594"/>
      <c r="DG19" s="594"/>
      <c r="DH19" s="594"/>
      <c r="DI19" s="594"/>
      <c r="DJ19" s="594"/>
      <c r="DK19" s="594"/>
      <c r="DL19" s="594"/>
      <c r="DM19" s="594"/>
      <c r="DN19" s="594"/>
      <c r="DO19" s="594"/>
      <c r="DP19" s="595"/>
      <c r="DQ19" s="602" t="s">
        <v>108</v>
      </c>
      <c r="DR19" s="594"/>
      <c r="DS19" s="594"/>
      <c r="DT19" s="594"/>
      <c r="DU19" s="594"/>
      <c r="DV19" s="594"/>
      <c r="DW19" s="594"/>
      <c r="DX19" s="594"/>
      <c r="DY19" s="594"/>
      <c r="DZ19" s="594"/>
      <c r="EA19" s="594"/>
      <c r="EB19" s="594"/>
      <c r="EC19" s="603"/>
    </row>
    <row r="20" spans="2:133" ht="11.25" customHeight="1">
      <c r="B20" s="590" t="s">
        <v>252</v>
      </c>
      <c r="C20" s="591"/>
      <c r="D20" s="591"/>
      <c r="E20" s="591"/>
      <c r="F20" s="591"/>
      <c r="G20" s="591"/>
      <c r="H20" s="591"/>
      <c r="I20" s="591"/>
      <c r="J20" s="591"/>
      <c r="K20" s="591"/>
      <c r="L20" s="591"/>
      <c r="M20" s="591"/>
      <c r="N20" s="591"/>
      <c r="O20" s="591"/>
      <c r="P20" s="591"/>
      <c r="Q20" s="592"/>
      <c r="R20" s="593">
        <v>7305044</v>
      </c>
      <c r="S20" s="594"/>
      <c r="T20" s="594"/>
      <c r="U20" s="594"/>
      <c r="V20" s="594"/>
      <c r="W20" s="594"/>
      <c r="X20" s="594"/>
      <c r="Y20" s="595"/>
      <c r="Z20" s="596">
        <v>61.1</v>
      </c>
      <c r="AA20" s="596"/>
      <c r="AB20" s="596"/>
      <c r="AC20" s="596"/>
      <c r="AD20" s="597">
        <v>7138564</v>
      </c>
      <c r="AE20" s="597"/>
      <c r="AF20" s="597"/>
      <c r="AG20" s="597"/>
      <c r="AH20" s="597"/>
      <c r="AI20" s="597"/>
      <c r="AJ20" s="597"/>
      <c r="AK20" s="597"/>
      <c r="AL20" s="598">
        <v>99.9</v>
      </c>
      <c r="AM20" s="599"/>
      <c r="AN20" s="599"/>
      <c r="AO20" s="600"/>
      <c r="AP20" s="590" t="s">
        <v>253</v>
      </c>
      <c r="AQ20" s="591"/>
      <c r="AR20" s="591"/>
      <c r="AS20" s="591"/>
      <c r="AT20" s="591"/>
      <c r="AU20" s="591"/>
      <c r="AV20" s="591"/>
      <c r="AW20" s="591"/>
      <c r="AX20" s="591"/>
      <c r="AY20" s="591"/>
      <c r="AZ20" s="591"/>
      <c r="BA20" s="591"/>
      <c r="BB20" s="591"/>
      <c r="BC20" s="591"/>
      <c r="BD20" s="591"/>
      <c r="BE20" s="591"/>
      <c r="BF20" s="592"/>
      <c r="BG20" s="593" t="s">
        <v>108</v>
      </c>
      <c r="BH20" s="594"/>
      <c r="BI20" s="594"/>
      <c r="BJ20" s="594"/>
      <c r="BK20" s="594"/>
      <c r="BL20" s="594"/>
      <c r="BM20" s="594"/>
      <c r="BN20" s="595"/>
      <c r="BO20" s="596" t="s">
        <v>108</v>
      </c>
      <c r="BP20" s="596"/>
      <c r="BQ20" s="596"/>
      <c r="BR20" s="596"/>
      <c r="BS20" s="602" t="s">
        <v>108</v>
      </c>
      <c r="BT20" s="594"/>
      <c r="BU20" s="594"/>
      <c r="BV20" s="594"/>
      <c r="BW20" s="594"/>
      <c r="BX20" s="594"/>
      <c r="BY20" s="594"/>
      <c r="BZ20" s="594"/>
      <c r="CA20" s="594"/>
      <c r="CB20" s="603"/>
      <c r="CD20" s="607" t="s">
        <v>254</v>
      </c>
      <c r="CE20" s="608"/>
      <c r="CF20" s="608"/>
      <c r="CG20" s="608"/>
      <c r="CH20" s="608"/>
      <c r="CI20" s="608"/>
      <c r="CJ20" s="608"/>
      <c r="CK20" s="608"/>
      <c r="CL20" s="608"/>
      <c r="CM20" s="608"/>
      <c r="CN20" s="608"/>
      <c r="CO20" s="608"/>
      <c r="CP20" s="608"/>
      <c r="CQ20" s="609"/>
      <c r="CR20" s="593">
        <v>11284855</v>
      </c>
      <c r="CS20" s="594"/>
      <c r="CT20" s="594"/>
      <c r="CU20" s="594"/>
      <c r="CV20" s="594"/>
      <c r="CW20" s="594"/>
      <c r="CX20" s="594"/>
      <c r="CY20" s="595"/>
      <c r="CZ20" s="596">
        <v>100</v>
      </c>
      <c r="DA20" s="596"/>
      <c r="DB20" s="596"/>
      <c r="DC20" s="596"/>
      <c r="DD20" s="602">
        <v>1478643</v>
      </c>
      <c r="DE20" s="594"/>
      <c r="DF20" s="594"/>
      <c r="DG20" s="594"/>
      <c r="DH20" s="594"/>
      <c r="DI20" s="594"/>
      <c r="DJ20" s="594"/>
      <c r="DK20" s="594"/>
      <c r="DL20" s="594"/>
      <c r="DM20" s="594"/>
      <c r="DN20" s="594"/>
      <c r="DO20" s="594"/>
      <c r="DP20" s="595"/>
      <c r="DQ20" s="602">
        <v>7998088</v>
      </c>
      <c r="DR20" s="594"/>
      <c r="DS20" s="594"/>
      <c r="DT20" s="594"/>
      <c r="DU20" s="594"/>
      <c r="DV20" s="594"/>
      <c r="DW20" s="594"/>
      <c r="DX20" s="594"/>
      <c r="DY20" s="594"/>
      <c r="DZ20" s="594"/>
      <c r="EA20" s="594"/>
      <c r="EB20" s="594"/>
      <c r="EC20" s="603"/>
    </row>
    <row r="21" spans="2:133" ht="11.25" customHeight="1">
      <c r="B21" s="590" t="s">
        <v>255</v>
      </c>
      <c r="C21" s="591"/>
      <c r="D21" s="591"/>
      <c r="E21" s="591"/>
      <c r="F21" s="591"/>
      <c r="G21" s="591"/>
      <c r="H21" s="591"/>
      <c r="I21" s="591"/>
      <c r="J21" s="591"/>
      <c r="K21" s="591"/>
      <c r="L21" s="591"/>
      <c r="M21" s="591"/>
      <c r="N21" s="591"/>
      <c r="O21" s="591"/>
      <c r="P21" s="591"/>
      <c r="Q21" s="592"/>
      <c r="R21" s="593">
        <v>3848</v>
      </c>
      <c r="S21" s="594"/>
      <c r="T21" s="594"/>
      <c r="U21" s="594"/>
      <c r="V21" s="594"/>
      <c r="W21" s="594"/>
      <c r="X21" s="594"/>
      <c r="Y21" s="595"/>
      <c r="Z21" s="596">
        <v>0</v>
      </c>
      <c r="AA21" s="596"/>
      <c r="AB21" s="596"/>
      <c r="AC21" s="596"/>
      <c r="AD21" s="597">
        <v>3848</v>
      </c>
      <c r="AE21" s="597"/>
      <c r="AF21" s="597"/>
      <c r="AG21" s="597"/>
      <c r="AH21" s="597"/>
      <c r="AI21" s="597"/>
      <c r="AJ21" s="597"/>
      <c r="AK21" s="597"/>
      <c r="AL21" s="598">
        <v>0.1</v>
      </c>
      <c r="AM21" s="599"/>
      <c r="AN21" s="599"/>
      <c r="AO21" s="600"/>
      <c r="AP21" s="610" t="s">
        <v>256</v>
      </c>
      <c r="AQ21" s="611"/>
      <c r="AR21" s="611"/>
      <c r="AS21" s="611"/>
      <c r="AT21" s="611"/>
      <c r="AU21" s="611"/>
      <c r="AV21" s="611"/>
      <c r="AW21" s="611"/>
      <c r="AX21" s="611"/>
      <c r="AY21" s="611"/>
      <c r="AZ21" s="611"/>
      <c r="BA21" s="611"/>
      <c r="BB21" s="611"/>
      <c r="BC21" s="611"/>
      <c r="BD21" s="611"/>
      <c r="BE21" s="611"/>
      <c r="BF21" s="612"/>
      <c r="BG21" s="593" t="s">
        <v>108</v>
      </c>
      <c r="BH21" s="594"/>
      <c r="BI21" s="594"/>
      <c r="BJ21" s="594"/>
      <c r="BK21" s="594"/>
      <c r="BL21" s="594"/>
      <c r="BM21" s="594"/>
      <c r="BN21" s="595"/>
      <c r="BO21" s="596" t="s">
        <v>108</v>
      </c>
      <c r="BP21" s="596"/>
      <c r="BQ21" s="596"/>
      <c r="BR21" s="596"/>
      <c r="BS21" s="602" t="s">
        <v>108</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257</v>
      </c>
      <c r="C22" s="591"/>
      <c r="D22" s="591"/>
      <c r="E22" s="591"/>
      <c r="F22" s="591"/>
      <c r="G22" s="591"/>
      <c r="H22" s="591"/>
      <c r="I22" s="591"/>
      <c r="J22" s="591"/>
      <c r="K22" s="591"/>
      <c r="L22" s="591"/>
      <c r="M22" s="591"/>
      <c r="N22" s="591"/>
      <c r="O22" s="591"/>
      <c r="P22" s="591"/>
      <c r="Q22" s="592"/>
      <c r="R22" s="593">
        <v>109174</v>
      </c>
      <c r="S22" s="594"/>
      <c r="T22" s="594"/>
      <c r="U22" s="594"/>
      <c r="V22" s="594"/>
      <c r="W22" s="594"/>
      <c r="X22" s="594"/>
      <c r="Y22" s="595"/>
      <c r="Z22" s="596">
        <v>0.9</v>
      </c>
      <c r="AA22" s="596"/>
      <c r="AB22" s="596"/>
      <c r="AC22" s="596"/>
      <c r="AD22" s="597" t="s">
        <v>108</v>
      </c>
      <c r="AE22" s="597"/>
      <c r="AF22" s="597"/>
      <c r="AG22" s="597"/>
      <c r="AH22" s="597"/>
      <c r="AI22" s="597"/>
      <c r="AJ22" s="597"/>
      <c r="AK22" s="597"/>
      <c r="AL22" s="598" t="s">
        <v>108</v>
      </c>
      <c r="AM22" s="599"/>
      <c r="AN22" s="599"/>
      <c r="AO22" s="600"/>
      <c r="AP22" s="610" t="s">
        <v>258</v>
      </c>
      <c r="AQ22" s="611"/>
      <c r="AR22" s="611"/>
      <c r="AS22" s="611"/>
      <c r="AT22" s="611"/>
      <c r="AU22" s="611"/>
      <c r="AV22" s="611"/>
      <c r="AW22" s="611"/>
      <c r="AX22" s="611"/>
      <c r="AY22" s="611"/>
      <c r="AZ22" s="611"/>
      <c r="BA22" s="611"/>
      <c r="BB22" s="611"/>
      <c r="BC22" s="611"/>
      <c r="BD22" s="611"/>
      <c r="BE22" s="611"/>
      <c r="BF22" s="612"/>
      <c r="BG22" s="593" t="s">
        <v>108</v>
      </c>
      <c r="BH22" s="594"/>
      <c r="BI22" s="594"/>
      <c r="BJ22" s="594"/>
      <c r="BK22" s="594"/>
      <c r="BL22" s="594"/>
      <c r="BM22" s="594"/>
      <c r="BN22" s="595"/>
      <c r="BO22" s="596" t="s">
        <v>108</v>
      </c>
      <c r="BP22" s="596"/>
      <c r="BQ22" s="596"/>
      <c r="BR22" s="596"/>
      <c r="BS22" s="602" t="s">
        <v>108</v>
      </c>
      <c r="BT22" s="594"/>
      <c r="BU22" s="594"/>
      <c r="BV22" s="594"/>
      <c r="BW22" s="594"/>
      <c r="BX22" s="594"/>
      <c r="BY22" s="594"/>
      <c r="BZ22" s="594"/>
      <c r="CA22" s="594"/>
      <c r="CB22" s="603"/>
      <c r="CD22" s="575" t="s">
        <v>259</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260</v>
      </c>
      <c r="C23" s="591"/>
      <c r="D23" s="591"/>
      <c r="E23" s="591"/>
      <c r="F23" s="591"/>
      <c r="G23" s="591"/>
      <c r="H23" s="591"/>
      <c r="I23" s="591"/>
      <c r="J23" s="591"/>
      <c r="K23" s="591"/>
      <c r="L23" s="591"/>
      <c r="M23" s="591"/>
      <c r="N23" s="591"/>
      <c r="O23" s="591"/>
      <c r="P23" s="591"/>
      <c r="Q23" s="592"/>
      <c r="R23" s="593">
        <v>113289</v>
      </c>
      <c r="S23" s="594"/>
      <c r="T23" s="594"/>
      <c r="U23" s="594"/>
      <c r="V23" s="594"/>
      <c r="W23" s="594"/>
      <c r="X23" s="594"/>
      <c r="Y23" s="595"/>
      <c r="Z23" s="596">
        <v>0.9</v>
      </c>
      <c r="AA23" s="596"/>
      <c r="AB23" s="596"/>
      <c r="AC23" s="596"/>
      <c r="AD23" s="597">
        <v>3700</v>
      </c>
      <c r="AE23" s="597"/>
      <c r="AF23" s="597"/>
      <c r="AG23" s="597"/>
      <c r="AH23" s="597"/>
      <c r="AI23" s="597"/>
      <c r="AJ23" s="597"/>
      <c r="AK23" s="597"/>
      <c r="AL23" s="598">
        <v>0.1</v>
      </c>
      <c r="AM23" s="599"/>
      <c r="AN23" s="599"/>
      <c r="AO23" s="600"/>
      <c r="AP23" s="610" t="s">
        <v>261</v>
      </c>
      <c r="AQ23" s="611"/>
      <c r="AR23" s="611"/>
      <c r="AS23" s="611"/>
      <c r="AT23" s="611"/>
      <c r="AU23" s="611"/>
      <c r="AV23" s="611"/>
      <c r="AW23" s="611"/>
      <c r="AX23" s="611"/>
      <c r="AY23" s="611"/>
      <c r="AZ23" s="611"/>
      <c r="BA23" s="611"/>
      <c r="BB23" s="611"/>
      <c r="BC23" s="611"/>
      <c r="BD23" s="611"/>
      <c r="BE23" s="611"/>
      <c r="BF23" s="612"/>
      <c r="BG23" s="593" t="s">
        <v>108</v>
      </c>
      <c r="BH23" s="594"/>
      <c r="BI23" s="594"/>
      <c r="BJ23" s="594"/>
      <c r="BK23" s="594"/>
      <c r="BL23" s="594"/>
      <c r="BM23" s="594"/>
      <c r="BN23" s="595"/>
      <c r="BO23" s="596" t="s">
        <v>108</v>
      </c>
      <c r="BP23" s="596"/>
      <c r="BQ23" s="596"/>
      <c r="BR23" s="596"/>
      <c r="BS23" s="602" t="s">
        <v>108</v>
      </c>
      <c r="BT23" s="594"/>
      <c r="BU23" s="594"/>
      <c r="BV23" s="594"/>
      <c r="BW23" s="594"/>
      <c r="BX23" s="594"/>
      <c r="BY23" s="594"/>
      <c r="BZ23" s="594"/>
      <c r="CA23" s="594"/>
      <c r="CB23" s="603"/>
      <c r="CD23" s="575" t="s">
        <v>200</v>
      </c>
      <c r="CE23" s="576"/>
      <c r="CF23" s="576"/>
      <c r="CG23" s="576"/>
      <c r="CH23" s="576"/>
      <c r="CI23" s="576"/>
      <c r="CJ23" s="576"/>
      <c r="CK23" s="576"/>
      <c r="CL23" s="576"/>
      <c r="CM23" s="576"/>
      <c r="CN23" s="576"/>
      <c r="CO23" s="576"/>
      <c r="CP23" s="576"/>
      <c r="CQ23" s="577"/>
      <c r="CR23" s="575" t="s">
        <v>262</v>
      </c>
      <c r="CS23" s="576"/>
      <c r="CT23" s="576"/>
      <c r="CU23" s="576"/>
      <c r="CV23" s="576"/>
      <c r="CW23" s="576"/>
      <c r="CX23" s="576"/>
      <c r="CY23" s="577"/>
      <c r="CZ23" s="575" t="s">
        <v>263</v>
      </c>
      <c r="DA23" s="576"/>
      <c r="DB23" s="576"/>
      <c r="DC23" s="577"/>
      <c r="DD23" s="575" t="s">
        <v>264</v>
      </c>
      <c r="DE23" s="576"/>
      <c r="DF23" s="576"/>
      <c r="DG23" s="576"/>
      <c r="DH23" s="576"/>
      <c r="DI23" s="576"/>
      <c r="DJ23" s="576"/>
      <c r="DK23" s="577"/>
      <c r="DL23" s="616" t="s">
        <v>265</v>
      </c>
      <c r="DM23" s="617"/>
      <c r="DN23" s="617"/>
      <c r="DO23" s="617"/>
      <c r="DP23" s="617"/>
      <c r="DQ23" s="617"/>
      <c r="DR23" s="617"/>
      <c r="DS23" s="617"/>
      <c r="DT23" s="617"/>
      <c r="DU23" s="617"/>
      <c r="DV23" s="618"/>
      <c r="DW23" s="575" t="s">
        <v>266</v>
      </c>
      <c r="DX23" s="576"/>
      <c r="DY23" s="576"/>
      <c r="DZ23" s="576"/>
      <c r="EA23" s="576"/>
      <c r="EB23" s="576"/>
      <c r="EC23" s="577"/>
    </row>
    <row r="24" spans="2:133" ht="11.25" customHeight="1">
      <c r="B24" s="590" t="s">
        <v>267</v>
      </c>
      <c r="C24" s="591"/>
      <c r="D24" s="591"/>
      <c r="E24" s="591"/>
      <c r="F24" s="591"/>
      <c r="G24" s="591"/>
      <c r="H24" s="591"/>
      <c r="I24" s="591"/>
      <c r="J24" s="591"/>
      <c r="K24" s="591"/>
      <c r="L24" s="591"/>
      <c r="M24" s="591"/>
      <c r="N24" s="591"/>
      <c r="O24" s="591"/>
      <c r="P24" s="591"/>
      <c r="Q24" s="592"/>
      <c r="R24" s="593">
        <v>48374</v>
      </c>
      <c r="S24" s="594"/>
      <c r="T24" s="594"/>
      <c r="U24" s="594"/>
      <c r="V24" s="594"/>
      <c r="W24" s="594"/>
      <c r="X24" s="594"/>
      <c r="Y24" s="595"/>
      <c r="Z24" s="596">
        <v>0.4</v>
      </c>
      <c r="AA24" s="596"/>
      <c r="AB24" s="596"/>
      <c r="AC24" s="596"/>
      <c r="AD24" s="597" t="s">
        <v>108</v>
      </c>
      <c r="AE24" s="597"/>
      <c r="AF24" s="597"/>
      <c r="AG24" s="597"/>
      <c r="AH24" s="597"/>
      <c r="AI24" s="597"/>
      <c r="AJ24" s="597"/>
      <c r="AK24" s="597"/>
      <c r="AL24" s="598" t="s">
        <v>108</v>
      </c>
      <c r="AM24" s="599"/>
      <c r="AN24" s="599"/>
      <c r="AO24" s="600"/>
      <c r="AP24" s="610" t="s">
        <v>268</v>
      </c>
      <c r="AQ24" s="611"/>
      <c r="AR24" s="611"/>
      <c r="AS24" s="611"/>
      <c r="AT24" s="611"/>
      <c r="AU24" s="611"/>
      <c r="AV24" s="611"/>
      <c r="AW24" s="611"/>
      <c r="AX24" s="611"/>
      <c r="AY24" s="611"/>
      <c r="AZ24" s="611"/>
      <c r="BA24" s="611"/>
      <c r="BB24" s="611"/>
      <c r="BC24" s="611"/>
      <c r="BD24" s="611"/>
      <c r="BE24" s="611"/>
      <c r="BF24" s="612"/>
      <c r="BG24" s="593" t="s">
        <v>108</v>
      </c>
      <c r="BH24" s="594"/>
      <c r="BI24" s="594"/>
      <c r="BJ24" s="594"/>
      <c r="BK24" s="594"/>
      <c r="BL24" s="594"/>
      <c r="BM24" s="594"/>
      <c r="BN24" s="595"/>
      <c r="BO24" s="596" t="s">
        <v>108</v>
      </c>
      <c r="BP24" s="596"/>
      <c r="BQ24" s="596"/>
      <c r="BR24" s="596"/>
      <c r="BS24" s="602" t="s">
        <v>108</v>
      </c>
      <c r="BT24" s="594"/>
      <c r="BU24" s="594"/>
      <c r="BV24" s="594"/>
      <c r="BW24" s="594"/>
      <c r="BX24" s="594"/>
      <c r="BY24" s="594"/>
      <c r="BZ24" s="594"/>
      <c r="CA24" s="594"/>
      <c r="CB24" s="603"/>
      <c r="CD24" s="604" t="s">
        <v>269</v>
      </c>
      <c r="CE24" s="605"/>
      <c r="CF24" s="605"/>
      <c r="CG24" s="605"/>
      <c r="CH24" s="605"/>
      <c r="CI24" s="605"/>
      <c r="CJ24" s="605"/>
      <c r="CK24" s="605"/>
      <c r="CL24" s="605"/>
      <c r="CM24" s="605"/>
      <c r="CN24" s="605"/>
      <c r="CO24" s="605"/>
      <c r="CP24" s="605"/>
      <c r="CQ24" s="606"/>
      <c r="CR24" s="582">
        <v>5157342</v>
      </c>
      <c r="CS24" s="583"/>
      <c r="CT24" s="583"/>
      <c r="CU24" s="583"/>
      <c r="CV24" s="583"/>
      <c r="CW24" s="583"/>
      <c r="CX24" s="583"/>
      <c r="CY24" s="584"/>
      <c r="CZ24" s="620">
        <v>45.7</v>
      </c>
      <c r="DA24" s="621"/>
      <c r="DB24" s="621"/>
      <c r="DC24" s="622"/>
      <c r="DD24" s="619">
        <v>3597392</v>
      </c>
      <c r="DE24" s="583"/>
      <c r="DF24" s="583"/>
      <c r="DG24" s="583"/>
      <c r="DH24" s="583"/>
      <c r="DI24" s="583"/>
      <c r="DJ24" s="583"/>
      <c r="DK24" s="584"/>
      <c r="DL24" s="619">
        <v>3484662</v>
      </c>
      <c r="DM24" s="583"/>
      <c r="DN24" s="583"/>
      <c r="DO24" s="583"/>
      <c r="DP24" s="583"/>
      <c r="DQ24" s="583"/>
      <c r="DR24" s="583"/>
      <c r="DS24" s="583"/>
      <c r="DT24" s="583"/>
      <c r="DU24" s="583"/>
      <c r="DV24" s="584"/>
      <c r="DW24" s="587">
        <v>45.3</v>
      </c>
      <c r="DX24" s="588"/>
      <c r="DY24" s="588"/>
      <c r="DZ24" s="588"/>
      <c r="EA24" s="588"/>
      <c r="EB24" s="588"/>
      <c r="EC24" s="589"/>
    </row>
    <row r="25" spans="2:133" ht="11.25" customHeight="1">
      <c r="B25" s="590" t="s">
        <v>270</v>
      </c>
      <c r="C25" s="591"/>
      <c r="D25" s="591"/>
      <c r="E25" s="591"/>
      <c r="F25" s="591"/>
      <c r="G25" s="591"/>
      <c r="H25" s="591"/>
      <c r="I25" s="591"/>
      <c r="J25" s="591"/>
      <c r="K25" s="591"/>
      <c r="L25" s="591"/>
      <c r="M25" s="591"/>
      <c r="N25" s="591"/>
      <c r="O25" s="591"/>
      <c r="P25" s="591"/>
      <c r="Q25" s="592"/>
      <c r="R25" s="593">
        <v>1468205</v>
      </c>
      <c r="S25" s="594"/>
      <c r="T25" s="594"/>
      <c r="U25" s="594"/>
      <c r="V25" s="594"/>
      <c r="W25" s="594"/>
      <c r="X25" s="594"/>
      <c r="Y25" s="595"/>
      <c r="Z25" s="596">
        <v>12.3</v>
      </c>
      <c r="AA25" s="596"/>
      <c r="AB25" s="596"/>
      <c r="AC25" s="596"/>
      <c r="AD25" s="597" t="s">
        <v>108</v>
      </c>
      <c r="AE25" s="597"/>
      <c r="AF25" s="597"/>
      <c r="AG25" s="597"/>
      <c r="AH25" s="597"/>
      <c r="AI25" s="597"/>
      <c r="AJ25" s="597"/>
      <c r="AK25" s="597"/>
      <c r="AL25" s="598" t="s">
        <v>108</v>
      </c>
      <c r="AM25" s="599"/>
      <c r="AN25" s="599"/>
      <c r="AO25" s="600"/>
      <c r="AP25" s="610" t="s">
        <v>271</v>
      </c>
      <c r="AQ25" s="611"/>
      <c r="AR25" s="611"/>
      <c r="AS25" s="611"/>
      <c r="AT25" s="611"/>
      <c r="AU25" s="611"/>
      <c r="AV25" s="611"/>
      <c r="AW25" s="611"/>
      <c r="AX25" s="611"/>
      <c r="AY25" s="611"/>
      <c r="AZ25" s="611"/>
      <c r="BA25" s="611"/>
      <c r="BB25" s="611"/>
      <c r="BC25" s="611"/>
      <c r="BD25" s="611"/>
      <c r="BE25" s="611"/>
      <c r="BF25" s="612"/>
      <c r="BG25" s="593" t="s">
        <v>108</v>
      </c>
      <c r="BH25" s="594"/>
      <c r="BI25" s="594"/>
      <c r="BJ25" s="594"/>
      <c r="BK25" s="594"/>
      <c r="BL25" s="594"/>
      <c r="BM25" s="594"/>
      <c r="BN25" s="595"/>
      <c r="BO25" s="596" t="s">
        <v>108</v>
      </c>
      <c r="BP25" s="596"/>
      <c r="BQ25" s="596"/>
      <c r="BR25" s="596"/>
      <c r="BS25" s="602" t="s">
        <v>108</v>
      </c>
      <c r="BT25" s="594"/>
      <c r="BU25" s="594"/>
      <c r="BV25" s="594"/>
      <c r="BW25" s="594"/>
      <c r="BX25" s="594"/>
      <c r="BY25" s="594"/>
      <c r="BZ25" s="594"/>
      <c r="CA25" s="594"/>
      <c r="CB25" s="603"/>
      <c r="CD25" s="607" t="s">
        <v>272</v>
      </c>
      <c r="CE25" s="608"/>
      <c r="CF25" s="608"/>
      <c r="CG25" s="608"/>
      <c r="CH25" s="608"/>
      <c r="CI25" s="608"/>
      <c r="CJ25" s="608"/>
      <c r="CK25" s="608"/>
      <c r="CL25" s="608"/>
      <c r="CM25" s="608"/>
      <c r="CN25" s="608"/>
      <c r="CO25" s="608"/>
      <c r="CP25" s="608"/>
      <c r="CQ25" s="609"/>
      <c r="CR25" s="593">
        <v>2432147</v>
      </c>
      <c r="CS25" s="625"/>
      <c r="CT25" s="625"/>
      <c r="CU25" s="625"/>
      <c r="CV25" s="625"/>
      <c r="CW25" s="625"/>
      <c r="CX25" s="625"/>
      <c r="CY25" s="626"/>
      <c r="CZ25" s="627">
        <v>21.6</v>
      </c>
      <c r="DA25" s="628"/>
      <c r="DB25" s="628"/>
      <c r="DC25" s="629"/>
      <c r="DD25" s="602">
        <v>2327427</v>
      </c>
      <c r="DE25" s="625"/>
      <c r="DF25" s="625"/>
      <c r="DG25" s="625"/>
      <c r="DH25" s="625"/>
      <c r="DI25" s="625"/>
      <c r="DJ25" s="625"/>
      <c r="DK25" s="626"/>
      <c r="DL25" s="602">
        <v>2221137</v>
      </c>
      <c r="DM25" s="625"/>
      <c r="DN25" s="625"/>
      <c r="DO25" s="625"/>
      <c r="DP25" s="625"/>
      <c r="DQ25" s="625"/>
      <c r="DR25" s="625"/>
      <c r="DS25" s="625"/>
      <c r="DT25" s="625"/>
      <c r="DU25" s="625"/>
      <c r="DV25" s="626"/>
      <c r="DW25" s="598">
        <v>28.9</v>
      </c>
      <c r="DX25" s="623"/>
      <c r="DY25" s="623"/>
      <c r="DZ25" s="623"/>
      <c r="EA25" s="623"/>
      <c r="EB25" s="623"/>
      <c r="EC25" s="624"/>
    </row>
    <row r="26" spans="2:133" ht="11.25" customHeight="1">
      <c r="B26" s="630" t="s">
        <v>273</v>
      </c>
      <c r="C26" s="631"/>
      <c r="D26" s="631"/>
      <c r="E26" s="631"/>
      <c r="F26" s="631"/>
      <c r="G26" s="631"/>
      <c r="H26" s="631"/>
      <c r="I26" s="631"/>
      <c r="J26" s="631"/>
      <c r="K26" s="631"/>
      <c r="L26" s="631"/>
      <c r="M26" s="631"/>
      <c r="N26" s="631"/>
      <c r="O26" s="631"/>
      <c r="P26" s="631"/>
      <c r="Q26" s="632"/>
      <c r="R26" s="593">
        <v>723</v>
      </c>
      <c r="S26" s="594"/>
      <c r="T26" s="594"/>
      <c r="U26" s="594"/>
      <c r="V26" s="594"/>
      <c r="W26" s="594"/>
      <c r="X26" s="594"/>
      <c r="Y26" s="595"/>
      <c r="Z26" s="596">
        <v>0</v>
      </c>
      <c r="AA26" s="596"/>
      <c r="AB26" s="596"/>
      <c r="AC26" s="596"/>
      <c r="AD26" s="597">
        <v>723</v>
      </c>
      <c r="AE26" s="597"/>
      <c r="AF26" s="597"/>
      <c r="AG26" s="597"/>
      <c r="AH26" s="597"/>
      <c r="AI26" s="597"/>
      <c r="AJ26" s="597"/>
      <c r="AK26" s="597"/>
      <c r="AL26" s="598">
        <v>0</v>
      </c>
      <c r="AM26" s="599"/>
      <c r="AN26" s="599"/>
      <c r="AO26" s="600"/>
      <c r="AP26" s="610" t="s">
        <v>274</v>
      </c>
      <c r="AQ26" s="633"/>
      <c r="AR26" s="633"/>
      <c r="AS26" s="633"/>
      <c r="AT26" s="633"/>
      <c r="AU26" s="633"/>
      <c r="AV26" s="633"/>
      <c r="AW26" s="633"/>
      <c r="AX26" s="633"/>
      <c r="AY26" s="633"/>
      <c r="AZ26" s="633"/>
      <c r="BA26" s="633"/>
      <c r="BB26" s="633"/>
      <c r="BC26" s="633"/>
      <c r="BD26" s="633"/>
      <c r="BE26" s="633"/>
      <c r="BF26" s="612"/>
      <c r="BG26" s="593" t="s">
        <v>108</v>
      </c>
      <c r="BH26" s="594"/>
      <c r="BI26" s="594"/>
      <c r="BJ26" s="594"/>
      <c r="BK26" s="594"/>
      <c r="BL26" s="594"/>
      <c r="BM26" s="594"/>
      <c r="BN26" s="595"/>
      <c r="BO26" s="596" t="s">
        <v>108</v>
      </c>
      <c r="BP26" s="596"/>
      <c r="BQ26" s="596"/>
      <c r="BR26" s="596"/>
      <c r="BS26" s="602" t="s">
        <v>108</v>
      </c>
      <c r="BT26" s="594"/>
      <c r="BU26" s="594"/>
      <c r="BV26" s="594"/>
      <c r="BW26" s="594"/>
      <c r="BX26" s="594"/>
      <c r="BY26" s="594"/>
      <c r="BZ26" s="594"/>
      <c r="CA26" s="594"/>
      <c r="CB26" s="603"/>
      <c r="CD26" s="607" t="s">
        <v>275</v>
      </c>
      <c r="CE26" s="608"/>
      <c r="CF26" s="608"/>
      <c r="CG26" s="608"/>
      <c r="CH26" s="608"/>
      <c r="CI26" s="608"/>
      <c r="CJ26" s="608"/>
      <c r="CK26" s="608"/>
      <c r="CL26" s="608"/>
      <c r="CM26" s="608"/>
      <c r="CN26" s="608"/>
      <c r="CO26" s="608"/>
      <c r="CP26" s="608"/>
      <c r="CQ26" s="609"/>
      <c r="CR26" s="593">
        <v>1490055</v>
      </c>
      <c r="CS26" s="594"/>
      <c r="CT26" s="594"/>
      <c r="CU26" s="594"/>
      <c r="CV26" s="594"/>
      <c r="CW26" s="594"/>
      <c r="CX26" s="594"/>
      <c r="CY26" s="595"/>
      <c r="CZ26" s="627">
        <v>13.2</v>
      </c>
      <c r="DA26" s="628"/>
      <c r="DB26" s="628"/>
      <c r="DC26" s="629"/>
      <c r="DD26" s="602">
        <v>1448281</v>
      </c>
      <c r="DE26" s="594"/>
      <c r="DF26" s="594"/>
      <c r="DG26" s="594"/>
      <c r="DH26" s="594"/>
      <c r="DI26" s="594"/>
      <c r="DJ26" s="594"/>
      <c r="DK26" s="595"/>
      <c r="DL26" s="602" t="s">
        <v>206</v>
      </c>
      <c r="DM26" s="594"/>
      <c r="DN26" s="594"/>
      <c r="DO26" s="594"/>
      <c r="DP26" s="594"/>
      <c r="DQ26" s="594"/>
      <c r="DR26" s="594"/>
      <c r="DS26" s="594"/>
      <c r="DT26" s="594"/>
      <c r="DU26" s="594"/>
      <c r="DV26" s="595"/>
      <c r="DW26" s="598" t="s">
        <v>206</v>
      </c>
      <c r="DX26" s="623"/>
      <c r="DY26" s="623"/>
      <c r="DZ26" s="623"/>
      <c r="EA26" s="623"/>
      <c r="EB26" s="623"/>
      <c r="EC26" s="624"/>
    </row>
    <row r="27" spans="2:133" ht="11.25" customHeight="1">
      <c r="B27" s="590" t="s">
        <v>276</v>
      </c>
      <c r="C27" s="591"/>
      <c r="D27" s="591"/>
      <c r="E27" s="591"/>
      <c r="F27" s="591"/>
      <c r="G27" s="591"/>
      <c r="H27" s="591"/>
      <c r="I27" s="591"/>
      <c r="J27" s="591"/>
      <c r="K27" s="591"/>
      <c r="L27" s="591"/>
      <c r="M27" s="591"/>
      <c r="N27" s="591"/>
      <c r="O27" s="591"/>
      <c r="P27" s="591"/>
      <c r="Q27" s="592"/>
      <c r="R27" s="593">
        <v>964652</v>
      </c>
      <c r="S27" s="594"/>
      <c r="T27" s="594"/>
      <c r="U27" s="594"/>
      <c r="V27" s="594"/>
      <c r="W27" s="594"/>
      <c r="X27" s="594"/>
      <c r="Y27" s="595"/>
      <c r="Z27" s="596">
        <v>8.1</v>
      </c>
      <c r="AA27" s="596"/>
      <c r="AB27" s="596"/>
      <c r="AC27" s="596"/>
      <c r="AD27" s="597" t="s">
        <v>108</v>
      </c>
      <c r="AE27" s="597"/>
      <c r="AF27" s="597"/>
      <c r="AG27" s="597"/>
      <c r="AH27" s="597"/>
      <c r="AI27" s="597"/>
      <c r="AJ27" s="597"/>
      <c r="AK27" s="597"/>
      <c r="AL27" s="598" t="s">
        <v>108</v>
      </c>
      <c r="AM27" s="599"/>
      <c r="AN27" s="599"/>
      <c r="AO27" s="600"/>
      <c r="AP27" s="590" t="s">
        <v>277</v>
      </c>
      <c r="AQ27" s="591"/>
      <c r="AR27" s="591"/>
      <c r="AS27" s="591"/>
      <c r="AT27" s="591"/>
      <c r="AU27" s="591"/>
      <c r="AV27" s="591"/>
      <c r="AW27" s="591"/>
      <c r="AX27" s="591"/>
      <c r="AY27" s="591"/>
      <c r="AZ27" s="591"/>
      <c r="BA27" s="591"/>
      <c r="BB27" s="591"/>
      <c r="BC27" s="591"/>
      <c r="BD27" s="591"/>
      <c r="BE27" s="591"/>
      <c r="BF27" s="592"/>
      <c r="BG27" s="593">
        <v>3551718</v>
      </c>
      <c r="BH27" s="594"/>
      <c r="BI27" s="594"/>
      <c r="BJ27" s="594"/>
      <c r="BK27" s="594"/>
      <c r="BL27" s="594"/>
      <c r="BM27" s="594"/>
      <c r="BN27" s="595"/>
      <c r="BO27" s="596">
        <v>100</v>
      </c>
      <c r="BP27" s="596"/>
      <c r="BQ27" s="596"/>
      <c r="BR27" s="596"/>
      <c r="BS27" s="602" t="s">
        <v>108</v>
      </c>
      <c r="BT27" s="594"/>
      <c r="BU27" s="594"/>
      <c r="BV27" s="594"/>
      <c r="BW27" s="594"/>
      <c r="BX27" s="594"/>
      <c r="BY27" s="594"/>
      <c r="BZ27" s="594"/>
      <c r="CA27" s="594"/>
      <c r="CB27" s="603"/>
      <c r="CD27" s="607" t="s">
        <v>278</v>
      </c>
      <c r="CE27" s="608"/>
      <c r="CF27" s="608"/>
      <c r="CG27" s="608"/>
      <c r="CH27" s="608"/>
      <c r="CI27" s="608"/>
      <c r="CJ27" s="608"/>
      <c r="CK27" s="608"/>
      <c r="CL27" s="608"/>
      <c r="CM27" s="608"/>
      <c r="CN27" s="608"/>
      <c r="CO27" s="608"/>
      <c r="CP27" s="608"/>
      <c r="CQ27" s="609"/>
      <c r="CR27" s="593">
        <v>1923046</v>
      </c>
      <c r="CS27" s="625"/>
      <c r="CT27" s="625"/>
      <c r="CU27" s="625"/>
      <c r="CV27" s="625"/>
      <c r="CW27" s="625"/>
      <c r="CX27" s="625"/>
      <c r="CY27" s="626"/>
      <c r="CZ27" s="627">
        <v>17</v>
      </c>
      <c r="DA27" s="628"/>
      <c r="DB27" s="628"/>
      <c r="DC27" s="629"/>
      <c r="DD27" s="602">
        <v>504425</v>
      </c>
      <c r="DE27" s="625"/>
      <c r="DF27" s="625"/>
      <c r="DG27" s="625"/>
      <c r="DH27" s="625"/>
      <c r="DI27" s="625"/>
      <c r="DJ27" s="625"/>
      <c r="DK27" s="626"/>
      <c r="DL27" s="602">
        <v>497985</v>
      </c>
      <c r="DM27" s="625"/>
      <c r="DN27" s="625"/>
      <c r="DO27" s="625"/>
      <c r="DP27" s="625"/>
      <c r="DQ27" s="625"/>
      <c r="DR27" s="625"/>
      <c r="DS27" s="625"/>
      <c r="DT27" s="625"/>
      <c r="DU27" s="625"/>
      <c r="DV27" s="626"/>
      <c r="DW27" s="598">
        <v>6.5</v>
      </c>
      <c r="DX27" s="623"/>
      <c r="DY27" s="623"/>
      <c r="DZ27" s="623"/>
      <c r="EA27" s="623"/>
      <c r="EB27" s="623"/>
      <c r="EC27" s="624"/>
    </row>
    <row r="28" spans="2:133" ht="11.25" customHeight="1">
      <c r="B28" s="590" t="s">
        <v>279</v>
      </c>
      <c r="C28" s="591"/>
      <c r="D28" s="591"/>
      <c r="E28" s="591"/>
      <c r="F28" s="591"/>
      <c r="G28" s="591"/>
      <c r="H28" s="591"/>
      <c r="I28" s="591"/>
      <c r="J28" s="591"/>
      <c r="K28" s="591"/>
      <c r="L28" s="591"/>
      <c r="M28" s="591"/>
      <c r="N28" s="591"/>
      <c r="O28" s="591"/>
      <c r="P28" s="591"/>
      <c r="Q28" s="592"/>
      <c r="R28" s="593">
        <v>32511</v>
      </c>
      <c r="S28" s="594"/>
      <c r="T28" s="594"/>
      <c r="U28" s="594"/>
      <c r="V28" s="594"/>
      <c r="W28" s="594"/>
      <c r="X28" s="594"/>
      <c r="Y28" s="595"/>
      <c r="Z28" s="596">
        <v>0.3</v>
      </c>
      <c r="AA28" s="596"/>
      <c r="AB28" s="596"/>
      <c r="AC28" s="596"/>
      <c r="AD28" s="597">
        <v>1636</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280</v>
      </c>
      <c r="CE28" s="608"/>
      <c r="CF28" s="608"/>
      <c r="CG28" s="608"/>
      <c r="CH28" s="608"/>
      <c r="CI28" s="608"/>
      <c r="CJ28" s="608"/>
      <c r="CK28" s="608"/>
      <c r="CL28" s="608"/>
      <c r="CM28" s="608"/>
      <c r="CN28" s="608"/>
      <c r="CO28" s="608"/>
      <c r="CP28" s="608"/>
      <c r="CQ28" s="609"/>
      <c r="CR28" s="593">
        <v>802149</v>
      </c>
      <c r="CS28" s="594"/>
      <c r="CT28" s="594"/>
      <c r="CU28" s="594"/>
      <c r="CV28" s="594"/>
      <c r="CW28" s="594"/>
      <c r="CX28" s="594"/>
      <c r="CY28" s="595"/>
      <c r="CZ28" s="627">
        <v>7.1</v>
      </c>
      <c r="DA28" s="628"/>
      <c r="DB28" s="628"/>
      <c r="DC28" s="629"/>
      <c r="DD28" s="602">
        <v>765540</v>
      </c>
      <c r="DE28" s="594"/>
      <c r="DF28" s="594"/>
      <c r="DG28" s="594"/>
      <c r="DH28" s="594"/>
      <c r="DI28" s="594"/>
      <c r="DJ28" s="594"/>
      <c r="DK28" s="595"/>
      <c r="DL28" s="602">
        <v>765540</v>
      </c>
      <c r="DM28" s="594"/>
      <c r="DN28" s="594"/>
      <c r="DO28" s="594"/>
      <c r="DP28" s="594"/>
      <c r="DQ28" s="594"/>
      <c r="DR28" s="594"/>
      <c r="DS28" s="594"/>
      <c r="DT28" s="594"/>
      <c r="DU28" s="594"/>
      <c r="DV28" s="595"/>
      <c r="DW28" s="598">
        <v>10</v>
      </c>
      <c r="DX28" s="623"/>
      <c r="DY28" s="623"/>
      <c r="DZ28" s="623"/>
      <c r="EA28" s="623"/>
      <c r="EB28" s="623"/>
      <c r="EC28" s="624"/>
    </row>
    <row r="29" spans="2:133" ht="11.25" customHeight="1">
      <c r="B29" s="590" t="s">
        <v>281</v>
      </c>
      <c r="C29" s="591"/>
      <c r="D29" s="591"/>
      <c r="E29" s="591"/>
      <c r="F29" s="591"/>
      <c r="G29" s="591"/>
      <c r="H29" s="591"/>
      <c r="I29" s="591"/>
      <c r="J29" s="591"/>
      <c r="K29" s="591"/>
      <c r="L29" s="591"/>
      <c r="M29" s="591"/>
      <c r="N29" s="591"/>
      <c r="O29" s="591"/>
      <c r="P29" s="591"/>
      <c r="Q29" s="592"/>
      <c r="R29" s="593">
        <v>13745</v>
      </c>
      <c r="S29" s="594"/>
      <c r="T29" s="594"/>
      <c r="U29" s="594"/>
      <c r="V29" s="594"/>
      <c r="W29" s="594"/>
      <c r="X29" s="594"/>
      <c r="Y29" s="595"/>
      <c r="Z29" s="596">
        <v>0.1</v>
      </c>
      <c r="AA29" s="596"/>
      <c r="AB29" s="596"/>
      <c r="AC29" s="596"/>
      <c r="AD29" s="597" t="s">
        <v>108</v>
      </c>
      <c r="AE29" s="597"/>
      <c r="AF29" s="597"/>
      <c r="AG29" s="597"/>
      <c r="AH29" s="597"/>
      <c r="AI29" s="597"/>
      <c r="AJ29" s="597"/>
      <c r="AK29" s="597"/>
      <c r="AL29" s="598" t="s">
        <v>108</v>
      </c>
      <c r="AM29" s="599"/>
      <c r="AN29" s="599"/>
      <c r="AO29" s="600"/>
      <c r="AP29" s="572" t="s">
        <v>200</v>
      </c>
      <c r="AQ29" s="573"/>
      <c r="AR29" s="573"/>
      <c r="AS29" s="573"/>
      <c r="AT29" s="573"/>
      <c r="AU29" s="573"/>
      <c r="AV29" s="573"/>
      <c r="AW29" s="573"/>
      <c r="AX29" s="573"/>
      <c r="AY29" s="573"/>
      <c r="AZ29" s="573"/>
      <c r="BA29" s="573"/>
      <c r="BB29" s="573"/>
      <c r="BC29" s="573"/>
      <c r="BD29" s="573"/>
      <c r="BE29" s="573"/>
      <c r="BF29" s="574"/>
      <c r="BG29" s="572" t="s">
        <v>282</v>
      </c>
      <c r="BH29" s="634"/>
      <c r="BI29" s="634"/>
      <c r="BJ29" s="634"/>
      <c r="BK29" s="634"/>
      <c r="BL29" s="634"/>
      <c r="BM29" s="634"/>
      <c r="BN29" s="634"/>
      <c r="BO29" s="634"/>
      <c r="BP29" s="634"/>
      <c r="BQ29" s="635"/>
      <c r="BR29" s="572" t="s">
        <v>283</v>
      </c>
      <c r="BS29" s="634"/>
      <c r="BT29" s="634"/>
      <c r="BU29" s="634"/>
      <c r="BV29" s="634"/>
      <c r="BW29" s="634"/>
      <c r="BX29" s="634"/>
      <c r="BY29" s="634"/>
      <c r="BZ29" s="634"/>
      <c r="CA29" s="634"/>
      <c r="CB29" s="635"/>
      <c r="CD29" s="654" t="s">
        <v>284</v>
      </c>
      <c r="CE29" s="655"/>
      <c r="CF29" s="607" t="s">
        <v>285</v>
      </c>
      <c r="CG29" s="608"/>
      <c r="CH29" s="608"/>
      <c r="CI29" s="608"/>
      <c r="CJ29" s="608"/>
      <c r="CK29" s="608"/>
      <c r="CL29" s="608"/>
      <c r="CM29" s="608"/>
      <c r="CN29" s="608"/>
      <c r="CO29" s="608"/>
      <c r="CP29" s="608"/>
      <c r="CQ29" s="609"/>
      <c r="CR29" s="593">
        <v>802149</v>
      </c>
      <c r="CS29" s="625"/>
      <c r="CT29" s="625"/>
      <c r="CU29" s="625"/>
      <c r="CV29" s="625"/>
      <c r="CW29" s="625"/>
      <c r="CX29" s="625"/>
      <c r="CY29" s="626"/>
      <c r="CZ29" s="627">
        <v>7.1</v>
      </c>
      <c r="DA29" s="628"/>
      <c r="DB29" s="628"/>
      <c r="DC29" s="629"/>
      <c r="DD29" s="602">
        <v>765540</v>
      </c>
      <c r="DE29" s="625"/>
      <c r="DF29" s="625"/>
      <c r="DG29" s="625"/>
      <c r="DH29" s="625"/>
      <c r="DI29" s="625"/>
      <c r="DJ29" s="625"/>
      <c r="DK29" s="626"/>
      <c r="DL29" s="602">
        <v>765540</v>
      </c>
      <c r="DM29" s="625"/>
      <c r="DN29" s="625"/>
      <c r="DO29" s="625"/>
      <c r="DP29" s="625"/>
      <c r="DQ29" s="625"/>
      <c r="DR29" s="625"/>
      <c r="DS29" s="625"/>
      <c r="DT29" s="625"/>
      <c r="DU29" s="625"/>
      <c r="DV29" s="626"/>
      <c r="DW29" s="598">
        <v>10</v>
      </c>
      <c r="DX29" s="623"/>
      <c r="DY29" s="623"/>
      <c r="DZ29" s="623"/>
      <c r="EA29" s="623"/>
      <c r="EB29" s="623"/>
      <c r="EC29" s="624"/>
    </row>
    <row r="30" spans="2:133" ht="11.25" customHeight="1">
      <c r="B30" s="590" t="s">
        <v>286</v>
      </c>
      <c r="C30" s="591"/>
      <c r="D30" s="591"/>
      <c r="E30" s="591"/>
      <c r="F30" s="591"/>
      <c r="G30" s="591"/>
      <c r="H30" s="591"/>
      <c r="I30" s="591"/>
      <c r="J30" s="591"/>
      <c r="K30" s="591"/>
      <c r="L30" s="591"/>
      <c r="M30" s="591"/>
      <c r="N30" s="591"/>
      <c r="O30" s="591"/>
      <c r="P30" s="591"/>
      <c r="Q30" s="592"/>
      <c r="R30" s="593">
        <v>340270</v>
      </c>
      <c r="S30" s="594"/>
      <c r="T30" s="594"/>
      <c r="U30" s="594"/>
      <c r="V30" s="594"/>
      <c r="W30" s="594"/>
      <c r="X30" s="594"/>
      <c r="Y30" s="595"/>
      <c r="Z30" s="596">
        <v>2.8</v>
      </c>
      <c r="AA30" s="596"/>
      <c r="AB30" s="596"/>
      <c r="AC30" s="596"/>
      <c r="AD30" s="597" t="s">
        <v>108</v>
      </c>
      <c r="AE30" s="597"/>
      <c r="AF30" s="597"/>
      <c r="AG30" s="597"/>
      <c r="AH30" s="597"/>
      <c r="AI30" s="597"/>
      <c r="AJ30" s="597"/>
      <c r="AK30" s="597"/>
      <c r="AL30" s="598" t="s">
        <v>108</v>
      </c>
      <c r="AM30" s="599"/>
      <c r="AN30" s="599"/>
      <c r="AO30" s="600"/>
      <c r="AP30" s="639" t="s">
        <v>287</v>
      </c>
      <c r="AQ30" s="640"/>
      <c r="AR30" s="640"/>
      <c r="AS30" s="640"/>
      <c r="AT30" s="645" t="s">
        <v>288</v>
      </c>
      <c r="AU30" s="182"/>
      <c r="AV30" s="182"/>
      <c r="AW30" s="182"/>
      <c r="AX30" s="579" t="s">
        <v>166</v>
      </c>
      <c r="AY30" s="580"/>
      <c r="AZ30" s="580"/>
      <c r="BA30" s="580"/>
      <c r="BB30" s="580"/>
      <c r="BC30" s="580"/>
      <c r="BD30" s="580"/>
      <c r="BE30" s="580"/>
      <c r="BF30" s="581"/>
      <c r="BG30" s="651">
        <v>98.9</v>
      </c>
      <c r="BH30" s="652"/>
      <c r="BI30" s="652"/>
      <c r="BJ30" s="652"/>
      <c r="BK30" s="652"/>
      <c r="BL30" s="652"/>
      <c r="BM30" s="588">
        <v>95.4</v>
      </c>
      <c r="BN30" s="652"/>
      <c r="BO30" s="652"/>
      <c r="BP30" s="652"/>
      <c r="BQ30" s="653"/>
      <c r="BR30" s="651">
        <v>98.6</v>
      </c>
      <c r="BS30" s="652"/>
      <c r="BT30" s="652"/>
      <c r="BU30" s="652"/>
      <c r="BV30" s="652"/>
      <c r="BW30" s="652"/>
      <c r="BX30" s="588">
        <v>94.5</v>
      </c>
      <c r="BY30" s="652"/>
      <c r="BZ30" s="652"/>
      <c r="CA30" s="652"/>
      <c r="CB30" s="653"/>
      <c r="CD30" s="656"/>
      <c r="CE30" s="657"/>
      <c r="CF30" s="607" t="s">
        <v>289</v>
      </c>
      <c r="CG30" s="608"/>
      <c r="CH30" s="608"/>
      <c r="CI30" s="608"/>
      <c r="CJ30" s="608"/>
      <c r="CK30" s="608"/>
      <c r="CL30" s="608"/>
      <c r="CM30" s="608"/>
      <c r="CN30" s="608"/>
      <c r="CO30" s="608"/>
      <c r="CP30" s="608"/>
      <c r="CQ30" s="609"/>
      <c r="CR30" s="593">
        <v>697438</v>
      </c>
      <c r="CS30" s="594"/>
      <c r="CT30" s="594"/>
      <c r="CU30" s="594"/>
      <c r="CV30" s="594"/>
      <c r="CW30" s="594"/>
      <c r="CX30" s="594"/>
      <c r="CY30" s="595"/>
      <c r="CZ30" s="627">
        <v>6.2</v>
      </c>
      <c r="DA30" s="628"/>
      <c r="DB30" s="628"/>
      <c r="DC30" s="629"/>
      <c r="DD30" s="602">
        <v>660829</v>
      </c>
      <c r="DE30" s="594"/>
      <c r="DF30" s="594"/>
      <c r="DG30" s="594"/>
      <c r="DH30" s="594"/>
      <c r="DI30" s="594"/>
      <c r="DJ30" s="594"/>
      <c r="DK30" s="595"/>
      <c r="DL30" s="602">
        <v>660829</v>
      </c>
      <c r="DM30" s="594"/>
      <c r="DN30" s="594"/>
      <c r="DO30" s="594"/>
      <c r="DP30" s="594"/>
      <c r="DQ30" s="594"/>
      <c r="DR30" s="594"/>
      <c r="DS30" s="594"/>
      <c r="DT30" s="594"/>
      <c r="DU30" s="594"/>
      <c r="DV30" s="595"/>
      <c r="DW30" s="598">
        <v>8.6</v>
      </c>
      <c r="DX30" s="623"/>
      <c r="DY30" s="623"/>
      <c r="DZ30" s="623"/>
      <c r="EA30" s="623"/>
      <c r="EB30" s="623"/>
      <c r="EC30" s="624"/>
    </row>
    <row r="31" spans="2:133" ht="11.25" customHeight="1">
      <c r="B31" s="590" t="s">
        <v>290</v>
      </c>
      <c r="C31" s="591"/>
      <c r="D31" s="591"/>
      <c r="E31" s="591"/>
      <c r="F31" s="591"/>
      <c r="G31" s="591"/>
      <c r="H31" s="591"/>
      <c r="I31" s="591"/>
      <c r="J31" s="591"/>
      <c r="K31" s="591"/>
      <c r="L31" s="591"/>
      <c r="M31" s="591"/>
      <c r="N31" s="591"/>
      <c r="O31" s="591"/>
      <c r="P31" s="591"/>
      <c r="Q31" s="592"/>
      <c r="R31" s="593">
        <v>279647</v>
      </c>
      <c r="S31" s="594"/>
      <c r="T31" s="594"/>
      <c r="U31" s="594"/>
      <c r="V31" s="594"/>
      <c r="W31" s="594"/>
      <c r="X31" s="594"/>
      <c r="Y31" s="595"/>
      <c r="Z31" s="596">
        <v>2.2999999999999998</v>
      </c>
      <c r="AA31" s="596"/>
      <c r="AB31" s="596"/>
      <c r="AC31" s="596"/>
      <c r="AD31" s="597" t="s">
        <v>108</v>
      </c>
      <c r="AE31" s="597"/>
      <c r="AF31" s="597"/>
      <c r="AG31" s="597"/>
      <c r="AH31" s="597"/>
      <c r="AI31" s="597"/>
      <c r="AJ31" s="597"/>
      <c r="AK31" s="597"/>
      <c r="AL31" s="598" t="s">
        <v>108</v>
      </c>
      <c r="AM31" s="599"/>
      <c r="AN31" s="599"/>
      <c r="AO31" s="600"/>
      <c r="AP31" s="641"/>
      <c r="AQ31" s="642"/>
      <c r="AR31" s="642"/>
      <c r="AS31" s="642"/>
      <c r="AT31" s="646"/>
      <c r="AU31" s="181" t="s">
        <v>291</v>
      </c>
      <c r="AV31" s="181"/>
      <c r="AW31" s="181"/>
      <c r="AX31" s="590" t="s">
        <v>292</v>
      </c>
      <c r="AY31" s="591"/>
      <c r="AZ31" s="591"/>
      <c r="BA31" s="591"/>
      <c r="BB31" s="591"/>
      <c r="BC31" s="591"/>
      <c r="BD31" s="591"/>
      <c r="BE31" s="591"/>
      <c r="BF31" s="592"/>
      <c r="BG31" s="648">
        <v>99</v>
      </c>
      <c r="BH31" s="625"/>
      <c r="BI31" s="625"/>
      <c r="BJ31" s="625"/>
      <c r="BK31" s="625"/>
      <c r="BL31" s="625"/>
      <c r="BM31" s="599">
        <v>96.5</v>
      </c>
      <c r="BN31" s="649"/>
      <c r="BO31" s="649"/>
      <c r="BP31" s="649"/>
      <c r="BQ31" s="650"/>
      <c r="BR31" s="648">
        <v>98.6</v>
      </c>
      <c r="BS31" s="625"/>
      <c r="BT31" s="625"/>
      <c r="BU31" s="625"/>
      <c r="BV31" s="625"/>
      <c r="BW31" s="625"/>
      <c r="BX31" s="599">
        <v>95.8</v>
      </c>
      <c r="BY31" s="649"/>
      <c r="BZ31" s="649"/>
      <c r="CA31" s="649"/>
      <c r="CB31" s="650"/>
      <c r="CD31" s="656"/>
      <c r="CE31" s="657"/>
      <c r="CF31" s="607" t="s">
        <v>293</v>
      </c>
      <c r="CG31" s="608"/>
      <c r="CH31" s="608"/>
      <c r="CI31" s="608"/>
      <c r="CJ31" s="608"/>
      <c r="CK31" s="608"/>
      <c r="CL31" s="608"/>
      <c r="CM31" s="608"/>
      <c r="CN31" s="608"/>
      <c r="CO31" s="608"/>
      <c r="CP31" s="608"/>
      <c r="CQ31" s="609"/>
      <c r="CR31" s="593">
        <v>104711</v>
      </c>
      <c r="CS31" s="625"/>
      <c r="CT31" s="625"/>
      <c r="CU31" s="625"/>
      <c r="CV31" s="625"/>
      <c r="CW31" s="625"/>
      <c r="CX31" s="625"/>
      <c r="CY31" s="626"/>
      <c r="CZ31" s="627">
        <v>0.9</v>
      </c>
      <c r="DA31" s="628"/>
      <c r="DB31" s="628"/>
      <c r="DC31" s="629"/>
      <c r="DD31" s="602">
        <v>104711</v>
      </c>
      <c r="DE31" s="625"/>
      <c r="DF31" s="625"/>
      <c r="DG31" s="625"/>
      <c r="DH31" s="625"/>
      <c r="DI31" s="625"/>
      <c r="DJ31" s="625"/>
      <c r="DK31" s="626"/>
      <c r="DL31" s="602">
        <v>104711</v>
      </c>
      <c r="DM31" s="625"/>
      <c r="DN31" s="625"/>
      <c r="DO31" s="625"/>
      <c r="DP31" s="625"/>
      <c r="DQ31" s="625"/>
      <c r="DR31" s="625"/>
      <c r="DS31" s="625"/>
      <c r="DT31" s="625"/>
      <c r="DU31" s="625"/>
      <c r="DV31" s="626"/>
      <c r="DW31" s="598">
        <v>1.4</v>
      </c>
      <c r="DX31" s="623"/>
      <c r="DY31" s="623"/>
      <c r="DZ31" s="623"/>
      <c r="EA31" s="623"/>
      <c r="EB31" s="623"/>
      <c r="EC31" s="624"/>
    </row>
    <row r="32" spans="2:133" ht="11.25" customHeight="1">
      <c r="B32" s="590" t="s">
        <v>294</v>
      </c>
      <c r="C32" s="591"/>
      <c r="D32" s="591"/>
      <c r="E32" s="591"/>
      <c r="F32" s="591"/>
      <c r="G32" s="591"/>
      <c r="H32" s="591"/>
      <c r="I32" s="591"/>
      <c r="J32" s="591"/>
      <c r="K32" s="591"/>
      <c r="L32" s="591"/>
      <c r="M32" s="591"/>
      <c r="N32" s="591"/>
      <c r="O32" s="591"/>
      <c r="P32" s="591"/>
      <c r="Q32" s="592"/>
      <c r="R32" s="593">
        <v>267958</v>
      </c>
      <c r="S32" s="594"/>
      <c r="T32" s="594"/>
      <c r="U32" s="594"/>
      <c r="V32" s="594"/>
      <c r="W32" s="594"/>
      <c r="X32" s="594"/>
      <c r="Y32" s="595"/>
      <c r="Z32" s="596">
        <v>2.2000000000000002</v>
      </c>
      <c r="AA32" s="596"/>
      <c r="AB32" s="596"/>
      <c r="AC32" s="596"/>
      <c r="AD32" s="597">
        <v>132</v>
      </c>
      <c r="AE32" s="597"/>
      <c r="AF32" s="597"/>
      <c r="AG32" s="597"/>
      <c r="AH32" s="597"/>
      <c r="AI32" s="597"/>
      <c r="AJ32" s="597"/>
      <c r="AK32" s="597"/>
      <c r="AL32" s="598">
        <v>0</v>
      </c>
      <c r="AM32" s="599"/>
      <c r="AN32" s="599"/>
      <c r="AO32" s="600"/>
      <c r="AP32" s="643"/>
      <c r="AQ32" s="644"/>
      <c r="AR32" s="644"/>
      <c r="AS32" s="644"/>
      <c r="AT32" s="647"/>
      <c r="AU32" s="183"/>
      <c r="AV32" s="183"/>
      <c r="AW32" s="183"/>
      <c r="AX32" s="636" t="s">
        <v>295</v>
      </c>
      <c r="AY32" s="637"/>
      <c r="AZ32" s="637"/>
      <c r="BA32" s="637"/>
      <c r="BB32" s="637"/>
      <c r="BC32" s="637"/>
      <c r="BD32" s="637"/>
      <c r="BE32" s="637"/>
      <c r="BF32" s="638"/>
      <c r="BG32" s="660">
        <v>98.7</v>
      </c>
      <c r="BH32" s="661"/>
      <c r="BI32" s="661"/>
      <c r="BJ32" s="661"/>
      <c r="BK32" s="661"/>
      <c r="BL32" s="661"/>
      <c r="BM32" s="662">
        <v>93.9</v>
      </c>
      <c r="BN32" s="661"/>
      <c r="BO32" s="661"/>
      <c r="BP32" s="661"/>
      <c r="BQ32" s="663"/>
      <c r="BR32" s="660">
        <v>98.4</v>
      </c>
      <c r="BS32" s="661"/>
      <c r="BT32" s="661"/>
      <c r="BU32" s="661"/>
      <c r="BV32" s="661"/>
      <c r="BW32" s="661"/>
      <c r="BX32" s="662">
        <v>92.8</v>
      </c>
      <c r="BY32" s="661"/>
      <c r="BZ32" s="661"/>
      <c r="CA32" s="661"/>
      <c r="CB32" s="663"/>
      <c r="CD32" s="658"/>
      <c r="CE32" s="659"/>
      <c r="CF32" s="607" t="s">
        <v>296</v>
      </c>
      <c r="CG32" s="608"/>
      <c r="CH32" s="608"/>
      <c r="CI32" s="608"/>
      <c r="CJ32" s="608"/>
      <c r="CK32" s="608"/>
      <c r="CL32" s="608"/>
      <c r="CM32" s="608"/>
      <c r="CN32" s="608"/>
      <c r="CO32" s="608"/>
      <c r="CP32" s="608"/>
      <c r="CQ32" s="609"/>
      <c r="CR32" s="593" t="s">
        <v>108</v>
      </c>
      <c r="CS32" s="594"/>
      <c r="CT32" s="594"/>
      <c r="CU32" s="594"/>
      <c r="CV32" s="594"/>
      <c r="CW32" s="594"/>
      <c r="CX32" s="594"/>
      <c r="CY32" s="595"/>
      <c r="CZ32" s="627" t="s">
        <v>108</v>
      </c>
      <c r="DA32" s="628"/>
      <c r="DB32" s="628"/>
      <c r="DC32" s="629"/>
      <c r="DD32" s="602" t="s">
        <v>108</v>
      </c>
      <c r="DE32" s="594"/>
      <c r="DF32" s="594"/>
      <c r="DG32" s="594"/>
      <c r="DH32" s="594"/>
      <c r="DI32" s="594"/>
      <c r="DJ32" s="594"/>
      <c r="DK32" s="595"/>
      <c r="DL32" s="602" t="s">
        <v>108</v>
      </c>
      <c r="DM32" s="594"/>
      <c r="DN32" s="594"/>
      <c r="DO32" s="594"/>
      <c r="DP32" s="594"/>
      <c r="DQ32" s="594"/>
      <c r="DR32" s="594"/>
      <c r="DS32" s="594"/>
      <c r="DT32" s="594"/>
      <c r="DU32" s="594"/>
      <c r="DV32" s="595"/>
      <c r="DW32" s="598" t="s">
        <v>108</v>
      </c>
      <c r="DX32" s="623"/>
      <c r="DY32" s="623"/>
      <c r="DZ32" s="623"/>
      <c r="EA32" s="623"/>
      <c r="EB32" s="623"/>
      <c r="EC32" s="624"/>
    </row>
    <row r="33" spans="2:133" ht="11.25" customHeight="1">
      <c r="B33" s="590" t="s">
        <v>297</v>
      </c>
      <c r="C33" s="591"/>
      <c r="D33" s="591"/>
      <c r="E33" s="591"/>
      <c r="F33" s="591"/>
      <c r="G33" s="591"/>
      <c r="H33" s="591"/>
      <c r="I33" s="591"/>
      <c r="J33" s="591"/>
      <c r="K33" s="591"/>
      <c r="L33" s="591"/>
      <c r="M33" s="591"/>
      <c r="N33" s="591"/>
      <c r="O33" s="591"/>
      <c r="P33" s="591"/>
      <c r="Q33" s="592"/>
      <c r="R33" s="593">
        <v>1009800</v>
      </c>
      <c r="S33" s="594"/>
      <c r="T33" s="594"/>
      <c r="U33" s="594"/>
      <c r="V33" s="594"/>
      <c r="W33" s="594"/>
      <c r="X33" s="594"/>
      <c r="Y33" s="595"/>
      <c r="Z33" s="596">
        <v>8.4</v>
      </c>
      <c r="AA33" s="596"/>
      <c r="AB33" s="596"/>
      <c r="AC33" s="596"/>
      <c r="AD33" s="597" t="s">
        <v>108</v>
      </c>
      <c r="AE33" s="597"/>
      <c r="AF33" s="597"/>
      <c r="AG33" s="597"/>
      <c r="AH33" s="597"/>
      <c r="AI33" s="597"/>
      <c r="AJ33" s="597"/>
      <c r="AK33" s="597"/>
      <c r="AL33" s="598" t="s">
        <v>108</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298</v>
      </c>
      <c r="CE33" s="608"/>
      <c r="CF33" s="608"/>
      <c r="CG33" s="608"/>
      <c r="CH33" s="608"/>
      <c r="CI33" s="608"/>
      <c r="CJ33" s="608"/>
      <c r="CK33" s="608"/>
      <c r="CL33" s="608"/>
      <c r="CM33" s="608"/>
      <c r="CN33" s="608"/>
      <c r="CO33" s="608"/>
      <c r="CP33" s="608"/>
      <c r="CQ33" s="609"/>
      <c r="CR33" s="593">
        <v>4640968</v>
      </c>
      <c r="CS33" s="625"/>
      <c r="CT33" s="625"/>
      <c r="CU33" s="625"/>
      <c r="CV33" s="625"/>
      <c r="CW33" s="625"/>
      <c r="CX33" s="625"/>
      <c r="CY33" s="626"/>
      <c r="CZ33" s="627">
        <v>41.1</v>
      </c>
      <c r="DA33" s="628"/>
      <c r="DB33" s="628"/>
      <c r="DC33" s="629"/>
      <c r="DD33" s="602">
        <v>3863019</v>
      </c>
      <c r="DE33" s="625"/>
      <c r="DF33" s="625"/>
      <c r="DG33" s="625"/>
      <c r="DH33" s="625"/>
      <c r="DI33" s="625"/>
      <c r="DJ33" s="625"/>
      <c r="DK33" s="626"/>
      <c r="DL33" s="602">
        <v>2823317</v>
      </c>
      <c r="DM33" s="625"/>
      <c r="DN33" s="625"/>
      <c r="DO33" s="625"/>
      <c r="DP33" s="625"/>
      <c r="DQ33" s="625"/>
      <c r="DR33" s="625"/>
      <c r="DS33" s="625"/>
      <c r="DT33" s="625"/>
      <c r="DU33" s="625"/>
      <c r="DV33" s="626"/>
      <c r="DW33" s="598">
        <v>36.700000000000003</v>
      </c>
      <c r="DX33" s="623"/>
      <c r="DY33" s="623"/>
      <c r="DZ33" s="623"/>
      <c r="EA33" s="623"/>
      <c r="EB33" s="623"/>
      <c r="EC33" s="624"/>
    </row>
    <row r="34" spans="2:133" ht="11.25" customHeight="1">
      <c r="B34" s="590" t="s">
        <v>299</v>
      </c>
      <c r="C34" s="591"/>
      <c r="D34" s="591"/>
      <c r="E34" s="591"/>
      <c r="F34" s="591"/>
      <c r="G34" s="591"/>
      <c r="H34" s="591"/>
      <c r="I34" s="591"/>
      <c r="J34" s="591"/>
      <c r="K34" s="591"/>
      <c r="L34" s="591"/>
      <c r="M34" s="591"/>
      <c r="N34" s="591"/>
      <c r="O34" s="591"/>
      <c r="P34" s="591"/>
      <c r="Q34" s="592"/>
      <c r="R34" s="593" t="s">
        <v>108</v>
      </c>
      <c r="S34" s="594"/>
      <c r="T34" s="594"/>
      <c r="U34" s="594"/>
      <c r="V34" s="594"/>
      <c r="W34" s="594"/>
      <c r="X34" s="594"/>
      <c r="Y34" s="595"/>
      <c r="Z34" s="596" t="s">
        <v>108</v>
      </c>
      <c r="AA34" s="596"/>
      <c r="AB34" s="596"/>
      <c r="AC34" s="596"/>
      <c r="AD34" s="597" t="s">
        <v>108</v>
      </c>
      <c r="AE34" s="597"/>
      <c r="AF34" s="597"/>
      <c r="AG34" s="597"/>
      <c r="AH34" s="597"/>
      <c r="AI34" s="597"/>
      <c r="AJ34" s="597"/>
      <c r="AK34" s="597"/>
      <c r="AL34" s="598" t="s">
        <v>108</v>
      </c>
      <c r="AM34" s="599"/>
      <c r="AN34" s="599"/>
      <c r="AO34" s="600"/>
      <c r="AP34" s="186"/>
      <c r="AQ34" s="572" t="s">
        <v>300</v>
      </c>
      <c r="AR34" s="573"/>
      <c r="AS34" s="573"/>
      <c r="AT34" s="573"/>
      <c r="AU34" s="573"/>
      <c r="AV34" s="573"/>
      <c r="AW34" s="573"/>
      <c r="AX34" s="573"/>
      <c r="AY34" s="573"/>
      <c r="AZ34" s="573"/>
      <c r="BA34" s="573"/>
      <c r="BB34" s="573"/>
      <c r="BC34" s="573"/>
      <c r="BD34" s="573"/>
      <c r="BE34" s="573"/>
      <c r="BF34" s="574"/>
      <c r="BG34" s="572" t="s">
        <v>301</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302</v>
      </c>
      <c r="CE34" s="608"/>
      <c r="CF34" s="608"/>
      <c r="CG34" s="608"/>
      <c r="CH34" s="608"/>
      <c r="CI34" s="608"/>
      <c r="CJ34" s="608"/>
      <c r="CK34" s="608"/>
      <c r="CL34" s="608"/>
      <c r="CM34" s="608"/>
      <c r="CN34" s="608"/>
      <c r="CO34" s="608"/>
      <c r="CP34" s="608"/>
      <c r="CQ34" s="609"/>
      <c r="CR34" s="593">
        <v>1315400</v>
      </c>
      <c r="CS34" s="594"/>
      <c r="CT34" s="594"/>
      <c r="CU34" s="594"/>
      <c r="CV34" s="594"/>
      <c r="CW34" s="594"/>
      <c r="CX34" s="594"/>
      <c r="CY34" s="595"/>
      <c r="CZ34" s="627">
        <v>11.7</v>
      </c>
      <c r="DA34" s="628"/>
      <c r="DB34" s="628"/>
      <c r="DC34" s="629"/>
      <c r="DD34" s="602">
        <v>955932</v>
      </c>
      <c r="DE34" s="594"/>
      <c r="DF34" s="594"/>
      <c r="DG34" s="594"/>
      <c r="DH34" s="594"/>
      <c r="DI34" s="594"/>
      <c r="DJ34" s="594"/>
      <c r="DK34" s="595"/>
      <c r="DL34" s="602">
        <v>788405</v>
      </c>
      <c r="DM34" s="594"/>
      <c r="DN34" s="594"/>
      <c r="DO34" s="594"/>
      <c r="DP34" s="594"/>
      <c r="DQ34" s="594"/>
      <c r="DR34" s="594"/>
      <c r="DS34" s="594"/>
      <c r="DT34" s="594"/>
      <c r="DU34" s="594"/>
      <c r="DV34" s="595"/>
      <c r="DW34" s="598">
        <v>10.3</v>
      </c>
      <c r="DX34" s="623"/>
      <c r="DY34" s="623"/>
      <c r="DZ34" s="623"/>
      <c r="EA34" s="623"/>
      <c r="EB34" s="623"/>
      <c r="EC34" s="624"/>
    </row>
    <row r="35" spans="2:133" ht="11.25" customHeight="1">
      <c r="B35" s="590" t="s">
        <v>303</v>
      </c>
      <c r="C35" s="591"/>
      <c r="D35" s="591"/>
      <c r="E35" s="591"/>
      <c r="F35" s="591"/>
      <c r="G35" s="591"/>
      <c r="H35" s="591"/>
      <c r="I35" s="591"/>
      <c r="J35" s="591"/>
      <c r="K35" s="591"/>
      <c r="L35" s="591"/>
      <c r="M35" s="591"/>
      <c r="N35" s="591"/>
      <c r="O35" s="591"/>
      <c r="P35" s="591"/>
      <c r="Q35" s="592"/>
      <c r="R35" s="593">
        <v>535400</v>
      </c>
      <c r="S35" s="594"/>
      <c r="T35" s="594"/>
      <c r="U35" s="594"/>
      <c r="V35" s="594"/>
      <c r="W35" s="594"/>
      <c r="X35" s="594"/>
      <c r="Y35" s="595"/>
      <c r="Z35" s="596">
        <v>4.5</v>
      </c>
      <c r="AA35" s="596"/>
      <c r="AB35" s="596"/>
      <c r="AC35" s="596"/>
      <c r="AD35" s="597" t="s">
        <v>108</v>
      </c>
      <c r="AE35" s="597"/>
      <c r="AF35" s="597"/>
      <c r="AG35" s="597"/>
      <c r="AH35" s="597"/>
      <c r="AI35" s="597"/>
      <c r="AJ35" s="597"/>
      <c r="AK35" s="597"/>
      <c r="AL35" s="598" t="s">
        <v>108</v>
      </c>
      <c r="AM35" s="599"/>
      <c r="AN35" s="599"/>
      <c r="AO35" s="600"/>
      <c r="AP35" s="186"/>
      <c r="AQ35" s="604" t="s">
        <v>304</v>
      </c>
      <c r="AR35" s="605"/>
      <c r="AS35" s="605"/>
      <c r="AT35" s="605"/>
      <c r="AU35" s="605"/>
      <c r="AV35" s="605"/>
      <c r="AW35" s="605"/>
      <c r="AX35" s="605"/>
      <c r="AY35" s="606"/>
      <c r="AZ35" s="582">
        <v>1901140</v>
      </c>
      <c r="BA35" s="583"/>
      <c r="BB35" s="583"/>
      <c r="BC35" s="583"/>
      <c r="BD35" s="583"/>
      <c r="BE35" s="583"/>
      <c r="BF35" s="664"/>
      <c r="BG35" s="604" t="s">
        <v>305</v>
      </c>
      <c r="BH35" s="605"/>
      <c r="BI35" s="605"/>
      <c r="BJ35" s="605"/>
      <c r="BK35" s="605"/>
      <c r="BL35" s="605"/>
      <c r="BM35" s="605"/>
      <c r="BN35" s="605"/>
      <c r="BO35" s="605"/>
      <c r="BP35" s="605"/>
      <c r="BQ35" s="605"/>
      <c r="BR35" s="605"/>
      <c r="BS35" s="605"/>
      <c r="BT35" s="605"/>
      <c r="BU35" s="606"/>
      <c r="BV35" s="582">
        <v>140520</v>
      </c>
      <c r="BW35" s="583"/>
      <c r="BX35" s="583"/>
      <c r="BY35" s="583"/>
      <c r="BZ35" s="583"/>
      <c r="CA35" s="583"/>
      <c r="CB35" s="664"/>
      <c r="CD35" s="607" t="s">
        <v>306</v>
      </c>
      <c r="CE35" s="608"/>
      <c r="CF35" s="608"/>
      <c r="CG35" s="608"/>
      <c r="CH35" s="608"/>
      <c r="CI35" s="608"/>
      <c r="CJ35" s="608"/>
      <c r="CK35" s="608"/>
      <c r="CL35" s="608"/>
      <c r="CM35" s="608"/>
      <c r="CN35" s="608"/>
      <c r="CO35" s="608"/>
      <c r="CP35" s="608"/>
      <c r="CQ35" s="609"/>
      <c r="CR35" s="593">
        <v>41631</v>
      </c>
      <c r="CS35" s="625"/>
      <c r="CT35" s="625"/>
      <c r="CU35" s="625"/>
      <c r="CV35" s="625"/>
      <c r="CW35" s="625"/>
      <c r="CX35" s="625"/>
      <c r="CY35" s="626"/>
      <c r="CZ35" s="627">
        <v>0.4</v>
      </c>
      <c r="DA35" s="628"/>
      <c r="DB35" s="628"/>
      <c r="DC35" s="629"/>
      <c r="DD35" s="602">
        <v>29261</v>
      </c>
      <c r="DE35" s="625"/>
      <c r="DF35" s="625"/>
      <c r="DG35" s="625"/>
      <c r="DH35" s="625"/>
      <c r="DI35" s="625"/>
      <c r="DJ35" s="625"/>
      <c r="DK35" s="626"/>
      <c r="DL35" s="602">
        <v>28916</v>
      </c>
      <c r="DM35" s="625"/>
      <c r="DN35" s="625"/>
      <c r="DO35" s="625"/>
      <c r="DP35" s="625"/>
      <c r="DQ35" s="625"/>
      <c r="DR35" s="625"/>
      <c r="DS35" s="625"/>
      <c r="DT35" s="625"/>
      <c r="DU35" s="625"/>
      <c r="DV35" s="626"/>
      <c r="DW35" s="598">
        <v>0.4</v>
      </c>
      <c r="DX35" s="623"/>
      <c r="DY35" s="623"/>
      <c r="DZ35" s="623"/>
      <c r="EA35" s="623"/>
      <c r="EB35" s="623"/>
      <c r="EC35" s="624"/>
    </row>
    <row r="36" spans="2:133" ht="11.25" customHeight="1">
      <c r="B36" s="636" t="s">
        <v>307</v>
      </c>
      <c r="C36" s="637"/>
      <c r="D36" s="637"/>
      <c r="E36" s="637"/>
      <c r="F36" s="637"/>
      <c r="G36" s="637"/>
      <c r="H36" s="637"/>
      <c r="I36" s="637"/>
      <c r="J36" s="637"/>
      <c r="K36" s="637"/>
      <c r="L36" s="637"/>
      <c r="M36" s="637"/>
      <c r="N36" s="637"/>
      <c r="O36" s="637"/>
      <c r="P36" s="637"/>
      <c r="Q36" s="638"/>
      <c r="R36" s="665">
        <v>11957240</v>
      </c>
      <c r="S36" s="666"/>
      <c r="T36" s="666"/>
      <c r="U36" s="666"/>
      <c r="V36" s="666"/>
      <c r="W36" s="666"/>
      <c r="X36" s="666"/>
      <c r="Y36" s="667"/>
      <c r="Z36" s="668">
        <v>100</v>
      </c>
      <c r="AA36" s="668"/>
      <c r="AB36" s="668"/>
      <c r="AC36" s="668"/>
      <c r="AD36" s="669">
        <v>7148603</v>
      </c>
      <c r="AE36" s="669"/>
      <c r="AF36" s="669"/>
      <c r="AG36" s="669"/>
      <c r="AH36" s="669"/>
      <c r="AI36" s="669"/>
      <c r="AJ36" s="669"/>
      <c r="AK36" s="669"/>
      <c r="AL36" s="670">
        <v>100</v>
      </c>
      <c r="AM36" s="662"/>
      <c r="AN36" s="662"/>
      <c r="AO36" s="671"/>
      <c r="AQ36" s="672" t="s">
        <v>308</v>
      </c>
      <c r="AR36" s="673"/>
      <c r="AS36" s="673"/>
      <c r="AT36" s="673"/>
      <c r="AU36" s="673"/>
      <c r="AV36" s="673"/>
      <c r="AW36" s="673"/>
      <c r="AX36" s="673"/>
      <c r="AY36" s="674"/>
      <c r="AZ36" s="593">
        <v>588972</v>
      </c>
      <c r="BA36" s="594"/>
      <c r="BB36" s="594"/>
      <c r="BC36" s="594"/>
      <c r="BD36" s="625"/>
      <c r="BE36" s="625"/>
      <c r="BF36" s="650"/>
      <c r="BG36" s="607" t="s">
        <v>309</v>
      </c>
      <c r="BH36" s="608"/>
      <c r="BI36" s="608"/>
      <c r="BJ36" s="608"/>
      <c r="BK36" s="608"/>
      <c r="BL36" s="608"/>
      <c r="BM36" s="608"/>
      <c r="BN36" s="608"/>
      <c r="BO36" s="608"/>
      <c r="BP36" s="608"/>
      <c r="BQ36" s="608"/>
      <c r="BR36" s="608"/>
      <c r="BS36" s="608"/>
      <c r="BT36" s="608"/>
      <c r="BU36" s="609"/>
      <c r="BV36" s="593">
        <v>104945</v>
      </c>
      <c r="BW36" s="594"/>
      <c r="BX36" s="594"/>
      <c r="BY36" s="594"/>
      <c r="BZ36" s="594"/>
      <c r="CA36" s="594"/>
      <c r="CB36" s="603"/>
      <c r="CD36" s="607" t="s">
        <v>310</v>
      </c>
      <c r="CE36" s="608"/>
      <c r="CF36" s="608"/>
      <c r="CG36" s="608"/>
      <c r="CH36" s="608"/>
      <c r="CI36" s="608"/>
      <c r="CJ36" s="608"/>
      <c r="CK36" s="608"/>
      <c r="CL36" s="608"/>
      <c r="CM36" s="608"/>
      <c r="CN36" s="608"/>
      <c r="CO36" s="608"/>
      <c r="CP36" s="608"/>
      <c r="CQ36" s="609"/>
      <c r="CR36" s="593">
        <v>1028175</v>
      </c>
      <c r="CS36" s="594"/>
      <c r="CT36" s="594"/>
      <c r="CU36" s="594"/>
      <c r="CV36" s="594"/>
      <c r="CW36" s="594"/>
      <c r="CX36" s="594"/>
      <c r="CY36" s="595"/>
      <c r="CZ36" s="627">
        <v>9.1</v>
      </c>
      <c r="DA36" s="628"/>
      <c r="DB36" s="628"/>
      <c r="DC36" s="629"/>
      <c r="DD36" s="602">
        <v>872592</v>
      </c>
      <c r="DE36" s="594"/>
      <c r="DF36" s="594"/>
      <c r="DG36" s="594"/>
      <c r="DH36" s="594"/>
      <c r="DI36" s="594"/>
      <c r="DJ36" s="594"/>
      <c r="DK36" s="595"/>
      <c r="DL36" s="602">
        <v>569120</v>
      </c>
      <c r="DM36" s="594"/>
      <c r="DN36" s="594"/>
      <c r="DO36" s="594"/>
      <c r="DP36" s="594"/>
      <c r="DQ36" s="594"/>
      <c r="DR36" s="594"/>
      <c r="DS36" s="594"/>
      <c r="DT36" s="594"/>
      <c r="DU36" s="594"/>
      <c r="DV36" s="595"/>
      <c r="DW36" s="598">
        <v>7.4</v>
      </c>
      <c r="DX36" s="623"/>
      <c r="DY36" s="623"/>
      <c r="DZ36" s="623"/>
      <c r="EA36" s="623"/>
      <c r="EB36" s="623"/>
      <c r="EC36" s="624"/>
    </row>
    <row r="37" spans="2:133" ht="11.25" customHeight="1">
      <c r="AQ37" s="672" t="s">
        <v>311</v>
      </c>
      <c r="AR37" s="673"/>
      <c r="AS37" s="673"/>
      <c r="AT37" s="673"/>
      <c r="AU37" s="673"/>
      <c r="AV37" s="673"/>
      <c r="AW37" s="673"/>
      <c r="AX37" s="673"/>
      <c r="AY37" s="674"/>
      <c r="AZ37" s="593">
        <v>82357</v>
      </c>
      <c r="BA37" s="594"/>
      <c r="BB37" s="594"/>
      <c r="BC37" s="594"/>
      <c r="BD37" s="625"/>
      <c r="BE37" s="625"/>
      <c r="BF37" s="650"/>
      <c r="BG37" s="607" t="s">
        <v>312</v>
      </c>
      <c r="BH37" s="608"/>
      <c r="BI37" s="608"/>
      <c r="BJ37" s="608"/>
      <c r="BK37" s="608"/>
      <c r="BL37" s="608"/>
      <c r="BM37" s="608"/>
      <c r="BN37" s="608"/>
      <c r="BO37" s="608"/>
      <c r="BP37" s="608"/>
      <c r="BQ37" s="608"/>
      <c r="BR37" s="608"/>
      <c r="BS37" s="608"/>
      <c r="BT37" s="608"/>
      <c r="BU37" s="609"/>
      <c r="BV37" s="593">
        <v>5833</v>
      </c>
      <c r="BW37" s="594"/>
      <c r="BX37" s="594"/>
      <c r="BY37" s="594"/>
      <c r="BZ37" s="594"/>
      <c r="CA37" s="594"/>
      <c r="CB37" s="603"/>
      <c r="CD37" s="607" t="s">
        <v>313</v>
      </c>
      <c r="CE37" s="608"/>
      <c r="CF37" s="608"/>
      <c r="CG37" s="608"/>
      <c r="CH37" s="608"/>
      <c r="CI37" s="608"/>
      <c r="CJ37" s="608"/>
      <c r="CK37" s="608"/>
      <c r="CL37" s="608"/>
      <c r="CM37" s="608"/>
      <c r="CN37" s="608"/>
      <c r="CO37" s="608"/>
      <c r="CP37" s="608"/>
      <c r="CQ37" s="609"/>
      <c r="CR37" s="593">
        <v>324079</v>
      </c>
      <c r="CS37" s="625"/>
      <c r="CT37" s="625"/>
      <c r="CU37" s="625"/>
      <c r="CV37" s="625"/>
      <c r="CW37" s="625"/>
      <c r="CX37" s="625"/>
      <c r="CY37" s="626"/>
      <c r="CZ37" s="627">
        <v>2.9</v>
      </c>
      <c r="DA37" s="628"/>
      <c r="DB37" s="628"/>
      <c r="DC37" s="629"/>
      <c r="DD37" s="602">
        <v>324079</v>
      </c>
      <c r="DE37" s="625"/>
      <c r="DF37" s="625"/>
      <c r="DG37" s="625"/>
      <c r="DH37" s="625"/>
      <c r="DI37" s="625"/>
      <c r="DJ37" s="625"/>
      <c r="DK37" s="626"/>
      <c r="DL37" s="602">
        <v>310079</v>
      </c>
      <c r="DM37" s="625"/>
      <c r="DN37" s="625"/>
      <c r="DO37" s="625"/>
      <c r="DP37" s="625"/>
      <c r="DQ37" s="625"/>
      <c r="DR37" s="625"/>
      <c r="DS37" s="625"/>
      <c r="DT37" s="625"/>
      <c r="DU37" s="625"/>
      <c r="DV37" s="626"/>
      <c r="DW37" s="598">
        <v>4</v>
      </c>
      <c r="DX37" s="623"/>
      <c r="DY37" s="623"/>
      <c r="DZ37" s="623"/>
      <c r="EA37" s="623"/>
      <c r="EB37" s="623"/>
      <c r="EC37" s="624"/>
    </row>
    <row r="38" spans="2:133" ht="11.25" customHeight="1">
      <c r="AQ38" s="672" t="s">
        <v>314</v>
      </c>
      <c r="AR38" s="673"/>
      <c r="AS38" s="673"/>
      <c r="AT38" s="673"/>
      <c r="AU38" s="673"/>
      <c r="AV38" s="673"/>
      <c r="AW38" s="673"/>
      <c r="AX38" s="673"/>
      <c r="AY38" s="674"/>
      <c r="AZ38" s="593">
        <v>4764</v>
      </c>
      <c r="BA38" s="594"/>
      <c r="BB38" s="594"/>
      <c r="BC38" s="594"/>
      <c r="BD38" s="625"/>
      <c r="BE38" s="625"/>
      <c r="BF38" s="650"/>
      <c r="BG38" s="607" t="s">
        <v>315</v>
      </c>
      <c r="BH38" s="608"/>
      <c r="BI38" s="608"/>
      <c r="BJ38" s="608"/>
      <c r="BK38" s="608"/>
      <c r="BL38" s="608"/>
      <c r="BM38" s="608"/>
      <c r="BN38" s="608"/>
      <c r="BO38" s="608"/>
      <c r="BP38" s="608"/>
      <c r="BQ38" s="608"/>
      <c r="BR38" s="608"/>
      <c r="BS38" s="608"/>
      <c r="BT38" s="608"/>
      <c r="BU38" s="609"/>
      <c r="BV38" s="593">
        <v>10910</v>
      </c>
      <c r="BW38" s="594"/>
      <c r="BX38" s="594"/>
      <c r="BY38" s="594"/>
      <c r="BZ38" s="594"/>
      <c r="CA38" s="594"/>
      <c r="CB38" s="603"/>
      <c r="CD38" s="607" t="s">
        <v>316</v>
      </c>
      <c r="CE38" s="608"/>
      <c r="CF38" s="608"/>
      <c r="CG38" s="608"/>
      <c r="CH38" s="608"/>
      <c r="CI38" s="608"/>
      <c r="CJ38" s="608"/>
      <c r="CK38" s="608"/>
      <c r="CL38" s="608"/>
      <c r="CM38" s="608"/>
      <c r="CN38" s="608"/>
      <c r="CO38" s="608"/>
      <c r="CP38" s="608"/>
      <c r="CQ38" s="609"/>
      <c r="CR38" s="593">
        <v>1784855</v>
      </c>
      <c r="CS38" s="594"/>
      <c r="CT38" s="594"/>
      <c r="CU38" s="594"/>
      <c r="CV38" s="594"/>
      <c r="CW38" s="594"/>
      <c r="CX38" s="594"/>
      <c r="CY38" s="595"/>
      <c r="CZ38" s="627">
        <v>15.8</v>
      </c>
      <c r="DA38" s="628"/>
      <c r="DB38" s="628"/>
      <c r="DC38" s="629"/>
      <c r="DD38" s="602">
        <v>1558733</v>
      </c>
      <c r="DE38" s="594"/>
      <c r="DF38" s="594"/>
      <c r="DG38" s="594"/>
      <c r="DH38" s="594"/>
      <c r="DI38" s="594"/>
      <c r="DJ38" s="594"/>
      <c r="DK38" s="595"/>
      <c r="DL38" s="602">
        <v>1424876</v>
      </c>
      <c r="DM38" s="594"/>
      <c r="DN38" s="594"/>
      <c r="DO38" s="594"/>
      <c r="DP38" s="594"/>
      <c r="DQ38" s="594"/>
      <c r="DR38" s="594"/>
      <c r="DS38" s="594"/>
      <c r="DT38" s="594"/>
      <c r="DU38" s="594"/>
      <c r="DV38" s="595"/>
      <c r="DW38" s="598">
        <v>18.5</v>
      </c>
      <c r="DX38" s="623"/>
      <c r="DY38" s="623"/>
      <c r="DZ38" s="623"/>
      <c r="EA38" s="623"/>
      <c r="EB38" s="623"/>
      <c r="EC38" s="624"/>
    </row>
    <row r="39" spans="2:133" ht="11.25" customHeight="1">
      <c r="AQ39" s="672" t="s">
        <v>317</v>
      </c>
      <c r="AR39" s="673"/>
      <c r="AS39" s="673"/>
      <c r="AT39" s="673"/>
      <c r="AU39" s="673"/>
      <c r="AV39" s="673"/>
      <c r="AW39" s="673"/>
      <c r="AX39" s="673"/>
      <c r="AY39" s="674"/>
      <c r="AZ39" s="593" t="s">
        <v>108</v>
      </c>
      <c r="BA39" s="594"/>
      <c r="BB39" s="594"/>
      <c r="BC39" s="594"/>
      <c r="BD39" s="625"/>
      <c r="BE39" s="625"/>
      <c r="BF39" s="650"/>
      <c r="BG39" s="678" t="s">
        <v>318</v>
      </c>
      <c r="BH39" s="679"/>
      <c r="BI39" s="679"/>
      <c r="BJ39" s="679"/>
      <c r="BK39" s="679"/>
      <c r="BL39" s="187"/>
      <c r="BM39" s="608" t="s">
        <v>319</v>
      </c>
      <c r="BN39" s="608"/>
      <c r="BO39" s="608"/>
      <c r="BP39" s="608"/>
      <c r="BQ39" s="608"/>
      <c r="BR39" s="608"/>
      <c r="BS39" s="608"/>
      <c r="BT39" s="608"/>
      <c r="BU39" s="609"/>
      <c r="BV39" s="593">
        <v>93</v>
      </c>
      <c r="BW39" s="594"/>
      <c r="BX39" s="594"/>
      <c r="BY39" s="594"/>
      <c r="BZ39" s="594"/>
      <c r="CA39" s="594"/>
      <c r="CB39" s="603"/>
      <c r="CD39" s="607" t="s">
        <v>320</v>
      </c>
      <c r="CE39" s="608"/>
      <c r="CF39" s="608"/>
      <c r="CG39" s="608"/>
      <c r="CH39" s="608"/>
      <c r="CI39" s="608"/>
      <c r="CJ39" s="608"/>
      <c r="CK39" s="608"/>
      <c r="CL39" s="608"/>
      <c r="CM39" s="608"/>
      <c r="CN39" s="608"/>
      <c r="CO39" s="608"/>
      <c r="CP39" s="608"/>
      <c r="CQ39" s="609"/>
      <c r="CR39" s="593">
        <v>374407</v>
      </c>
      <c r="CS39" s="625"/>
      <c r="CT39" s="625"/>
      <c r="CU39" s="625"/>
      <c r="CV39" s="625"/>
      <c r="CW39" s="625"/>
      <c r="CX39" s="625"/>
      <c r="CY39" s="626"/>
      <c r="CZ39" s="627">
        <v>3.3</v>
      </c>
      <c r="DA39" s="628"/>
      <c r="DB39" s="628"/>
      <c r="DC39" s="629"/>
      <c r="DD39" s="602">
        <v>350001</v>
      </c>
      <c r="DE39" s="625"/>
      <c r="DF39" s="625"/>
      <c r="DG39" s="625"/>
      <c r="DH39" s="625"/>
      <c r="DI39" s="625"/>
      <c r="DJ39" s="625"/>
      <c r="DK39" s="626"/>
      <c r="DL39" s="602" t="s">
        <v>108</v>
      </c>
      <c r="DM39" s="625"/>
      <c r="DN39" s="625"/>
      <c r="DO39" s="625"/>
      <c r="DP39" s="625"/>
      <c r="DQ39" s="625"/>
      <c r="DR39" s="625"/>
      <c r="DS39" s="625"/>
      <c r="DT39" s="625"/>
      <c r="DU39" s="625"/>
      <c r="DV39" s="626"/>
      <c r="DW39" s="598" t="s">
        <v>108</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321</v>
      </c>
      <c r="AR40" s="673"/>
      <c r="AS40" s="673"/>
      <c r="AT40" s="673"/>
      <c r="AU40" s="673"/>
      <c r="AV40" s="673"/>
      <c r="AW40" s="673"/>
      <c r="AX40" s="673"/>
      <c r="AY40" s="674"/>
      <c r="AZ40" s="593">
        <v>298055</v>
      </c>
      <c r="BA40" s="594"/>
      <c r="BB40" s="594"/>
      <c r="BC40" s="594"/>
      <c r="BD40" s="625"/>
      <c r="BE40" s="625"/>
      <c r="BF40" s="650"/>
      <c r="BG40" s="678"/>
      <c r="BH40" s="679"/>
      <c r="BI40" s="679"/>
      <c r="BJ40" s="679"/>
      <c r="BK40" s="679"/>
      <c r="BL40" s="187"/>
      <c r="BM40" s="608" t="s">
        <v>322</v>
      </c>
      <c r="BN40" s="608"/>
      <c r="BO40" s="608"/>
      <c r="BP40" s="608"/>
      <c r="BQ40" s="608"/>
      <c r="BR40" s="608"/>
      <c r="BS40" s="608"/>
      <c r="BT40" s="608"/>
      <c r="BU40" s="609"/>
      <c r="BV40" s="593">
        <v>103</v>
      </c>
      <c r="BW40" s="594"/>
      <c r="BX40" s="594"/>
      <c r="BY40" s="594"/>
      <c r="BZ40" s="594"/>
      <c r="CA40" s="594"/>
      <c r="CB40" s="603"/>
      <c r="CD40" s="607" t="s">
        <v>323</v>
      </c>
      <c r="CE40" s="608"/>
      <c r="CF40" s="608"/>
      <c r="CG40" s="608"/>
      <c r="CH40" s="608"/>
      <c r="CI40" s="608"/>
      <c r="CJ40" s="608"/>
      <c r="CK40" s="608"/>
      <c r="CL40" s="608"/>
      <c r="CM40" s="608"/>
      <c r="CN40" s="608"/>
      <c r="CO40" s="608"/>
      <c r="CP40" s="608"/>
      <c r="CQ40" s="609"/>
      <c r="CR40" s="593">
        <v>96500</v>
      </c>
      <c r="CS40" s="594"/>
      <c r="CT40" s="594"/>
      <c r="CU40" s="594"/>
      <c r="CV40" s="594"/>
      <c r="CW40" s="594"/>
      <c r="CX40" s="594"/>
      <c r="CY40" s="595"/>
      <c r="CZ40" s="627">
        <v>0.9</v>
      </c>
      <c r="DA40" s="628"/>
      <c r="DB40" s="628"/>
      <c r="DC40" s="629"/>
      <c r="DD40" s="602">
        <v>96500</v>
      </c>
      <c r="DE40" s="594"/>
      <c r="DF40" s="594"/>
      <c r="DG40" s="594"/>
      <c r="DH40" s="594"/>
      <c r="DI40" s="594"/>
      <c r="DJ40" s="594"/>
      <c r="DK40" s="595"/>
      <c r="DL40" s="602">
        <v>12000</v>
      </c>
      <c r="DM40" s="594"/>
      <c r="DN40" s="594"/>
      <c r="DO40" s="594"/>
      <c r="DP40" s="594"/>
      <c r="DQ40" s="594"/>
      <c r="DR40" s="594"/>
      <c r="DS40" s="594"/>
      <c r="DT40" s="594"/>
      <c r="DU40" s="594"/>
      <c r="DV40" s="595"/>
      <c r="DW40" s="598">
        <v>0.2</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324</v>
      </c>
      <c r="AR41" s="614"/>
      <c r="AS41" s="614"/>
      <c r="AT41" s="614"/>
      <c r="AU41" s="614"/>
      <c r="AV41" s="614"/>
      <c r="AW41" s="614"/>
      <c r="AX41" s="614"/>
      <c r="AY41" s="615"/>
      <c r="AZ41" s="665">
        <v>926992</v>
      </c>
      <c r="BA41" s="666"/>
      <c r="BB41" s="666"/>
      <c r="BC41" s="666"/>
      <c r="BD41" s="661"/>
      <c r="BE41" s="661"/>
      <c r="BF41" s="663"/>
      <c r="BG41" s="680"/>
      <c r="BH41" s="681"/>
      <c r="BI41" s="681"/>
      <c r="BJ41" s="681"/>
      <c r="BK41" s="681"/>
      <c r="BL41" s="189"/>
      <c r="BM41" s="614" t="s">
        <v>325</v>
      </c>
      <c r="BN41" s="614"/>
      <c r="BO41" s="614"/>
      <c r="BP41" s="614"/>
      <c r="BQ41" s="614"/>
      <c r="BR41" s="614"/>
      <c r="BS41" s="614"/>
      <c r="BT41" s="614"/>
      <c r="BU41" s="615"/>
      <c r="BV41" s="665">
        <v>257</v>
      </c>
      <c r="BW41" s="666"/>
      <c r="BX41" s="666"/>
      <c r="BY41" s="666"/>
      <c r="BZ41" s="666"/>
      <c r="CA41" s="666"/>
      <c r="CB41" s="675"/>
      <c r="CD41" s="607" t="s">
        <v>326</v>
      </c>
      <c r="CE41" s="608"/>
      <c r="CF41" s="608"/>
      <c r="CG41" s="608"/>
      <c r="CH41" s="608"/>
      <c r="CI41" s="608"/>
      <c r="CJ41" s="608"/>
      <c r="CK41" s="608"/>
      <c r="CL41" s="608"/>
      <c r="CM41" s="608"/>
      <c r="CN41" s="608"/>
      <c r="CO41" s="608"/>
      <c r="CP41" s="608"/>
      <c r="CQ41" s="609"/>
      <c r="CR41" s="593" t="s">
        <v>206</v>
      </c>
      <c r="CS41" s="625"/>
      <c r="CT41" s="625"/>
      <c r="CU41" s="625"/>
      <c r="CV41" s="625"/>
      <c r="CW41" s="625"/>
      <c r="CX41" s="625"/>
      <c r="CY41" s="626"/>
      <c r="CZ41" s="627" t="s">
        <v>206</v>
      </c>
      <c r="DA41" s="628"/>
      <c r="DB41" s="628"/>
      <c r="DC41" s="629"/>
      <c r="DD41" s="602" t="s">
        <v>206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328</v>
      </c>
      <c r="CE42" s="591"/>
      <c r="CF42" s="591"/>
      <c r="CG42" s="591"/>
      <c r="CH42" s="591"/>
      <c r="CI42" s="591"/>
      <c r="CJ42" s="591"/>
      <c r="CK42" s="591"/>
      <c r="CL42" s="591"/>
      <c r="CM42" s="591"/>
      <c r="CN42" s="591"/>
      <c r="CO42" s="591"/>
      <c r="CP42" s="591"/>
      <c r="CQ42" s="592"/>
      <c r="CR42" s="593">
        <v>1486545</v>
      </c>
      <c r="CS42" s="594"/>
      <c r="CT42" s="594"/>
      <c r="CU42" s="594"/>
      <c r="CV42" s="594"/>
      <c r="CW42" s="594"/>
      <c r="CX42" s="594"/>
      <c r="CY42" s="595"/>
      <c r="CZ42" s="627">
        <v>13.2</v>
      </c>
      <c r="DA42" s="676"/>
      <c r="DB42" s="676"/>
      <c r="DC42" s="677"/>
      <c r="DD42" s="602">
        <v>537677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330</v>
      </c>
      <c r="CE43" s="591"/>
      <c r="CF43" s="591"/>
      <c r="CG43" s="591"/>
      <c r="CH43" s="591"/>
      <c r="CI43" s="591"/>
      <c r="CJ43" s="591"/>
      <c r="CK43" s="591"/>
      <c r="CL43" s="591"/>
      <c r="CM43" s="591"/>
      <c r="CN43" s="591"/>
      <c r="CO43" s="591"/>
      <c r="CP43" s="591"/>
      <c r="CQ43" s="592"/>
      <c r="CR43" s="593">
        <v>33059</v>
      </c>
      <c r="CS43" s="625"/>
      <c r="CT43" s="625"/>
      <c r="CU43" s="625"/>
      <c r="CV43" s="625"/>
      <c r="CW43" s="625"/>
      <c r="CX43" s="625"/>
      <c r="CY43" s="626"/>
      <c r="CZ43" s="627">
        <v>0.3</v>
      </c>
      <c r="DA43" s="628"/>
      <c r="DB43" s="628"/>
      <c r="DC43" s="629"/>
      <c r="DD43" s="602">
        <v>33059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331</v>
      </c>
      <c r="CD44" s="699" t="s">
        <v>284</v>
      </c>
      <c r="CE44" s="700"/>
      <c r="CF44" s="590" t="s">
        <v>332</v>
      </c>
      <c r="CG44" s="591"/>
      <c r="CH44" s="591"/>
      <c r="CI44" s="591"/>
      <c r="CJ44" s="591"/>
      <c r="CK44" s="591"/>
      <c r="CL44" s="591"/>
      <c r="CM44" s="591"/>
      <c r="CN44" s="591"/>
      <c r="CO44" s="591"/>
      <c r="CP44" s="591"/>
      <c r="CQ44" s="592"/>
      <c r="CR44" s="593">
        <v>1478643</v>
      </c>
      <c r="CS44" s="594"/>
      <c r="CT44" s="594"/>
      <c r="CU44" s="594"/>
      <c r="CV44" s="594"/>
      <c r="CW44" s="594"/>
      <c r="CX44" s="594"/>
      <c r="CY44" s="595"/>
      <c r="CZ44" s="627">
        <v>13.1</v>
      </c>
      <c r="DA44" s="676"/>
      <c r="DB44" s="676"/>
      <c r="DC44" s="677"/>
      <c r="DD44" s="602">
        <v>535150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333</v>
      </c>
      <c r="CG45" s="591"/>
      <c r="CH45" s="591"/>
      <c r="CI45" s="591"/>
      <c r="CJ45" s="591"/>
      <c r="CK45" s="591"/>
      <c r="CL45" s="591"/>
      <c r="CM45" s="591"/>
      <c r="CN45" s="591"/>
      <c r="CO45" s="591"/>
      <c r="CP45" s="591"/>
      <c r="CQ45" s="592"/>
      <c r="CR45" s="593">
        <v>572141</v>
      </c>
      <c r="CS45" s="625"/>
      <c r="CT45" s="625"/>
      <c r="CU45" s="625"/>
      <c r="CV45" s="625"/>
      <c r="CW45" s="625"/>
      <c r="CX45" s="625"/>
      <c r="CY45" s="626"/>
      <c r="CZ45" s="627">
        <v>5.0999999999999996</v>
      </c>
      <c r="DA45" s="628"/>
      <c r="DB45" s="628"/>
      <c r="DC45" s="629"/>
      <c r="DD45" s="602">
        <v>62319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334</v>
      </c>
      <c r="CG46" s="591"/>
      <c r="CH46" s="591"/>
      <c r="CI46" s="591"/>
      <c r="CJ46" s="591"/>
      <c r="CK46" s="591"/>
      <c r="CL46" s="591"/>
      <c r="CM46" s="591"/>
      <c r="CN46" s="591"/>
      <c r="CO46" s="591"/>
      <c r="CP46" s="591"/>
      <c r="CQ46" s="592"/>
      <c r="CR46" s="593">
        <v>905872</v>
      </c>
      <c r="CS46" s="594"/>
      <c r="CT46" s="594"/>
      <c r="CU46" s="594"/>
      <c r="CV46" s="594"/>
      <c r="CW46" s="594"/>
      <c r="CX46" s="594"/>
      <c r="CY46" s="595"/>
      <c r="CZ46" s="627">
        <v>8</v>
      </c>
      <c r="DA46" s="676"/>
      <c r="DB46" s="676"/>
      <c r="DC46" s="677"/>
      <c r="DD46" s="602">
        <v>472201</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335</v>
      </c>
      <c r="CG47" s="591"/>
      <c r="CH47" s="591"/>
      <c r="CI47" s="591"/>
      <c r="CJ47" s="591"/>
      <c r="CK47" s="591"/>
      <c r="CL47" s="591"/>
      <c r="CM47" s="591"/>
      <c r="CN47" s="591"/>
      <c r="CO47" s="591"/>
      <c r="CP47" s="591"/>
      <c r="CQ47" s="592"/>
      <c r="CR47" s="593">
        <v>7902</v>
      </c>
      <c r="CS47" s="625"/>
      <c r="CT47" s="625"/>
      <c r="CU47" s="625"/>
      <c r="CV47" s="625"/>
      <c r="CW47" s="625"/>
      <c r="CX47" s="625"/>
      <c r="CY47" s="626"/>
      <c r="CZ47" s="627">
        <v>0.1</v>
      </c>
      <c r="DA47" s="628"/>
      <c r="DB47" s="628"/>
      <c r="DC47" s="629"/>
      <c r="DD47" s="602">
        <v>2527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336</v>
      </c>
      <c r="CG48" s="591"/>
      <c r="CH48" s="591"/>
      <c r="CI48" s="591"/>
      <c r="CJ48" s="591"/>
      <c r="CK48" s="591"/>
      <c r="CL48" s="591"/>
      <c r="CM48" s="591"/>
      <c r="CN48" s="591"/>
      <c r="CO48" s="591"/>
      <c r="CP48" s="591"/>
      <c r="CQ48" s="592"/>
      <c r="CR48" s="593" t="s">
        <v>118</v>
      </c>
      <c r="CS48" s="594"/>
      <c r="CT48" s="594"/>
      <c r="CU48" s="594"/>
      <c r="CV48" s="594"/>
      <c r="CW48" s="594"/>
      <c r="CX48" s="594"/>
      <c r="CY48" s="595"/>
      <c r="CZ48" s="627" t="s">
        <v>118</v>
      </c>
      <c r="DA48" s="676"/>
      <c r="DB48" s="676"/>
      <c r="DC48" s="677"/>
      <c r="DD48" s="602" t="s">
        <v>118</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337</v>
      </c>
      <c r="CE49" s="637"/>
      <c r="CF49" s="637"/>
      <c r="CG49" s="637"/>
      <c r="CH49" s="637"/>
      <c r="CI49" s="637"/>
      <c r="CJ49" s="637"/>
      <c r="CK49" s="637"/>
      <c r="CL49" s="637"/>
      <c r="CM49" s="637"/>
      <c r="CN49" s="637"/>
      <c r="CO49" s="637"/>
      <c r="CP49" s="637"/>
      <c r="CQ49" s="638"/>
      <c r="CR49" s="665">
        <v>11284855</v>
      </c>
      <c r="CS49" s="661"/>
      <c r="CT49" s="661"/>
      <c r="CU49" s="661"/>
      <c r="CV49" s="661"/>
      <c r="CW49" s="661"/>
      <c r="CX49" s="661"/>
      <c r="CY49" s="688"/>
      <c r="CZ49" s="689">
        <v>100</v>
      </c>
      <c r="DA49" s="690"/>
      <c r="DB49" s="690"/>
      <c r="DC49" s="691"/>
      <c r="DD49" s="692">
        <v>7998088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5" zoomScaleNormal="7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339</v>
      </c>
      <c r="DK2" s="735"/>
      <c r="DL2" s="735"/>
      <c r="DM2" s="735"/>
      <c r="DN2" s="735"/>
      <c r="DO2" s="736"/>
      <c r="DP2" s="200"/>
      <c r="DQ2" s="734" t="s">
        <v>340</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341</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343</v>
      </c>
      <c r="B5" s="729"/>
      <c r="C5" s="729"/>
      <c r="D5" s="729"/>
      <c r="E5" s="729"/>
      <c r="F5" s="729"/>
      <c r="G5" s="729"/>
      <c r="H5" s="729"/>
      <c r="I5" s="729"/>
      <c r="J5" s="729"/>
      <c r="K5" s="729"/>
      <c r="L5" s="729"/>
      <c r="M5" s="729"/>
      <c r="N5" s="729"/>
      <c r="O5" s="729"/>
      <c r="P5" s="730"/>
      <c r="Q5" s="705" t="s">
        <v>344</v>
      </c>
      <c r="R5" s="706"/>
      <c r="S5" s="706"/>
      <c r="T5" s="706"/>
      <c r="U5" s="707"/>
      <c r="V5" s="705" t="s">
        <v>345</v>
      </c>
      <c r="W5" s="706"/>
      <c r="X5" s="706"/>
      <c r="Y5" s="706"/>
      <c r="Z5" s="707"/>
      <c r="AA5" s="705" t="s">
        <v>346</v>
      </c>
      <c r="AB5" s="706"/>
      <c r="AC5" s="706"/>
      <c r="AD5" s="706"/>
      <c r="AE5" s="706"/>
      <c r="AF5" s="738" t="s">
        <v>347</v>
      </c>
      <c r="AG5" s="706"/>
      <c r="AH5" s="706"/>
      <c r="AI5" s="706"/>
      <c r="AJ5" s="717"/>
      <c r="AK5" s="706" t="s">
        <v>348</v>
      </c>
      <c r="AL5" s="706"/>
      <c r="AM5" s="706"/>
      <c r="AN5" s="706"/>
      <c r="AO5" s="707"/>
      <c r="AP5" s="705" t="s">
        <v>349</v>
      </c>
      <c r="AQ5" s="706"/>
      <c r="AR5" s="706"/>
      <c r="AS5" s="706"/>
      <c r="AT5" s="707"/>
      <c r="AU5" s="705" t="s">
        <v>350</v>
      </c>
      <c r="AV5" s="706"/>
      <c r="AW5" s="706"/>
      <c r="AX5" s="706"/>
      <c r="AY5" s="717"/>
      <c r="AZ5" s="207"/>
      <c r="BA5" s="207"/>
      <c r="BB5" s="207"/>
      <c r="BC5" s="207"/>
      <c r="BD5" s="207"/>
      <c r="BE5" s="208"/>
      <c r="BF5" s="208"/>
      <c r="BG5" s="208"/>
      <c r="BH5" s="208"/>
      <c r="BI5" s="208"/>
      <c r="BJ5" s="208"/>
      <c r="BK5" s="208"/>
      <c r="BL5" s="208"/>
      <c r="BM5" s="208"/>
      <c r="BN5" s="208"/>
      <c r="BO5" s="208"/>
      <c r="BP5" s="208"/>
      <c r="BQ5" s="728" t="s">
        <v>351</v>
      </c>
      <c r="BR5" s="729"/>
      <c r="BS5" s="729"/>
      <c r="BT5" s="729"/>
      <c r="BU5" s="729"/>
      <c r="BV5" s="729"/>
      <c r="BW5" s="729"/>
      <c r="BX5" s="729"/>
      <c r="BY5" s="729"/>
      <c r="BZ5" s="729"/>
      <c r="CA5" s="729"/>
      <c r="CB5" s="729"/>
      <c r="CC5" s="729"/>
      <c r="CD5" s="729"/>
      <c r="CE5" s="729"/>
      <c r="CF5" s="729"/>
      <c r="CG5" s="730"/>
      <c r="CH5" s="705" t="s">
        <v>352</v>
      </c>
      <c r="CI5" s="706"/>
      <c r="CJ5" s="706"/>
      <c r="CK5" s="706"/>
      <c r="CL5" s="707"/>
      <c r="CM5" s="705" t="s">
        <v>353</v>
      </c>
      <c r="CN5" s="706"/>
      <c r="CO5" s="706"/>
      <c r="CP5" s="706"/>
      <c r="CQ5" s="707"/>
      <c r="CR5" s="705" t="s">
        <v>354</v>
      </c>
      <c r="CS5" s="706"/>
      <c r="CT5" s="706"/>
      <c r="CU5" s="706"/>
      <c r="CV5" s="707"/>
      <c r="CW5" s="705" t="s">
        <v>355</v>
      </c>
      <c r="CX5" s="706"/>
      <c r="CY5" s="706"/>
      <c r="CZ5" s="706"/>
      <c r="DA5" s="707"/>
      <c r="DB5" s="705" t="s">
        <v>356</v>
      </c>
      <c r="DC5" s="706"/>
      <c r="DD5" s="706"/>
      <c r="DE5" s="706"/>
      <c r="DF5" s="707"/>
      <c r="DG5" s="711" t="s">
        <v>357</v>
      </c>
      <c r="DH5" s="712"/>
      <c r="DI5" s="712"/>
      <c r="DJ5" s="712"/>
      <c r="DK5" s="713"/>
      <c r="DL5" s="711" t="s">
        <v>358</v>
      </c>
      <c r="DM5" s="712"/>
      <c r="DN5" s="712"/>
      <c r="DO5" s="712"/>
      <c r="DP5" s="713"/>
      <c r="DQ5" s="705" t="s">
        <v>359</v>
      </c>
      <c r="DR5" s="706"/>
      <c r="DS5" s="706"/>
      <c r="DT5" s="706"/>
      <c r="DU5" s="707"/>
      <c r="DV5" s="705" t="s">
        <v>350</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360</v>
      </c>
      <c r="C7" s="720"/>
      <c r="D7" s="720"/>
      <c r="E7" s="720"/>
      <c r="F7" s="720"/>
      <c r="G7" s="720"/>
      <c r="H7" s="720"/>
      <c r="I7" s="720"/>
      <c r="J7" s="720"/>
      <c r="K7" s="720"/>
      <c r="L7" s="720"/>
      <c r="M7" s="720"/>
      <c r="N7" s="720"/>
      <c r="O7" s="720"/>
      <c r="P7" s="721"/>
      <c r="Q7" s="722">
        <v>11971</v>
      </c>
      <c r="R7" s="723"/>
      <c r="S7" s="723"/>
      <c r="T7" s="723"/>
      <c r="U7" s="723"/>
      <c r="V7" s="723">
        <v>11298</v>
      </c>
      <c r="W7" s="723"/>
      <c r="X7" s="723"/>
      <c r="Y7" s="723"/>
      <c r="Z7" s="723"/>
      <c r="AA7" s="723">
        <v>672</v>
      </c>
      <c r="AB7" s="723"/>
      <c r="AC7" s="723"/>
      <c r="AD7" s="723"/>
      <c r="AE7" s="724"/>
      <c r="AF7" s="725">
        <v>525</v>
      </c>
      <c r="AG7" s="726"/>
      <c r="AH7" s="726"/>
      <c r="AI7" s="726"/>
      <c r="AJ7" s="727"/>
      <c r="AK7" s="762">
        <v>340</v>
      </c>
      <c r="AL7" s="763"/>
      <c r="AM7" s="763"/>
      <c r="AN7" s="763"/>
      <c r="AO7" s="763"/>
      <c r="AP7" s="763">
        <v>9916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552</v>
      </c>
      <c r="BT7" s="767"/>
      <c r="BU7" s="767"/>
      <c r="BV7" s="767"/>
      <c r="BW7" s="767"/>
      <c r="BX7" s="767"/>
      <c r="BY7" s="767"/>
      <c r="BZ7" s="767"/>
      <c r="CA7" s="767"/>
      <c r="CB7" s="767"/>
      <c r="CC7" s="767"/>
      <c r="CD7" s="767"/>
      <c r="CE7" s="767"/>
      <c r="CF7" s="767"/>
      <c r="CG7" s="768"/>
      <c r="CH7" s="759"/>
      <c r="CI7" s="760"/>
      <c r="CJ7" s="760"/>
      <c r="CK7" s="760"/>
      <c r="CL7" s="761"/>
      <c r="CM7" s="759">
        <v>5</v>
      </c>
      <c r="CN7" s="760"/>
      <c r="CO7" s="760"/>
      <c r="CP7" s="760"/>
      <c r="CQ7" s="761"/>
      <c r="CR7" s="759">
        <v>3</v>
      </c>
      <c r="CS7" s="760"/>
      <c r="CT7" s="760"/>
      <c r="CU7" s="760"/>
      <c r="CV7" s="761"/>
      <c r="CW7" s="759">
        <v>2</v>
      </c>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361</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362</v>
      </c>
      <c r="B23" s="778" t="s">
        <v>363</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525</v>
      </c>
      <c r="AG23" s="782"/>
      <c r="AH23" s="782"/>
      <c r="AI23" s="782"/>
      <c r="AJ23" s="785"/>
      <c r="AK23" s="786"/>
      <c r="AL23" s="787"/>
      <c r="AM23" s="787"/>
      <c r="AN23" s="787"/>
      <c r="AO23" s="787"/>
      <c r="AP23" s="782"/>
      <c r="AQ23" s="782"/>
      <c r="AR23" s="782"/>
      <c r="AS23" s="782"/>
      <c r="AT23" s="782"/>
      <c r="AU23" s="788"/>
      <c r="AV23" s="788"/>
      <c r="AW23" s="788"/>
      <c r="AX23" s="788"/>
      <c r="AY23" s="789"/>
      <c r="AZ23" s="797" t="s">
        <v>364</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365</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366</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343</v>
      </c>
      <c r="B26" s="729"/>
      <c r="C26" s="729"/>
      <c r="D26" s="729"/>
      <c r="E26" s="729"/>
      <c r="F26" s="729"/>
      <c r="G26" s="729"/>
      <c r="H26" s="729"/>
      <c r="I26" s="729"/>
      <c r="J26" s="729"/>
      <c r="K26" s="729"/>
      <c r="L26" s="729"/>
      <c r="M26" s="729"/>
      <c r="N26" s="729"/>
      <c r="O26" s="729"/>
      <c r="P26" s="730"/>
      <c r="Q26" s="705" t="s">
        <v>367</v>
      </c>
      <c r="R26" s="706"/>
      <c r="S26" s="706"/>
      <c r="T26" s="706"/>
      <c r="U26" s="707"/>
      <c r="V26" s="705" t="s">
        <v>368</v>
      </c>
      <c r="W26" s="706"/>
      <c r="X26" s="706"/>
      <c r="Y26" s="706"/>
      <c r="Z26" s="707"/>
      <c r="AA26" s="705" t="s">
        <v>369</v>
      </c>
      <c r="AB26" s="706"/>
      <c r="AC26" s="706"/>
      <c r="AD26" s="706"/>
      <c r="AE26" s="706"/>
      <c r="AF26" s="800" t="s">
        <v>370</v>
      </c>
      <c r="AG26" s="801"/>
      <c r="AH26" s="801"/>
      <c r="AI26" s="801"/>
      <c r="AJ26" s="802"/>
      <c r="AK26" s="706" t="s">
        <v>371</v>
      </c>
      <c r="AL26" s="706"/>
      <c r="AM26" s="706"/>
      <c r="AN26" s="706"/>
      <c r="AO26" s="707"/>
      <c r="AP26" s="705" t="s">
        <v>372</v>
      </c>
      <c r="AQ26" s="706"/>
      <c r="AR26" s="706"/>
      <c r="AS26" s="706"/>
      <c r="AT26" s="707"/>
      <c r="AU26" s="705" t="s">
        <v>373</v>
      </c>
      <c r="AV26" s="706"/>
      <c r="AW26" s="706"/>
      <c r="AX26" s="706"/>
      <c r="AY26" s="707"/>
      <c r="AZ26" s="705" t="s">
        <v>374</v>
      </c>
      <c r="BA26" s="706"/>
      <c r="BB26" s="706"/>
      <c r="BC26" s="706"/>
      <c r="BD26" s="707"/>
      <c r="BE26" s="705" t="s">
        <v>350</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375</v>
      </c>
      <c r="C28" s="720"/>
      <c r="D28" s="720"/>
      <c r="E28" s="720"/>
      <c r="F28" s="720"/>
      <c r="G28" s="720"/>
      <c r="H28" s="720"/>
      <c r="I28" s="720"/>
      <c r="J28" s="720"/>
      <c r="K28" s="720"/>
      <c r="L28" s="720"/>
      <c r="M28" s="720"/>
      <c r="N28" s="720"/>
      <c r="O28" s="720"/>
      <c r="P28" s="721"/>
      <c r="Q28" s="810">
        <v>5107</v>
      </c>
      <c r="R28" s="811"/>
      <c r="S28" s="811"/>
      <c r="T28" s="811"/>
      <c r="U28" s="811"/>
      <c r="V28" s="811">
        <v>4966</v>
      </c>
      <c r="W28" s="811"/>
      <c r="X28" s="811"/>
      <c r="Y28" s="811"/>
      <c r="Z28" s="811"/>
      <c r="AA28" s="811">
        <v>141</v>
      </c>
      <c r="AB28" s="811"/>
      <c r="AC28" s="811"/>
      <c r="AD28" s="811"/>
      <c r="AE28" s="812"/>
      <c r="AF28" s="813">
        <v>141</v>
      </c>
      <c r="AG28" s="811"/>
      <c r="AH28" s="811"/>
      <c r="AI28" s="811"/>
      <c r="AJ28" s="814"/>
      <c r="AK28" s="815">
        <v>456</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376</v>
      </c>
      <c r="C29" s="744"/>
      <c r="D29" s="744"/>
      <c r="E29" s="744"/>
      <c r="F29" s="744"/>
      <c r="G29" s="744"/>
      <c r="H29" s="744"/>
      <c r="I29" s="744"/>
      <c r="J29" s="744"/>
      <c r="K29" s="744"/>
      <c r="L29" s="744"/>
      <c r="M29" s="744"/>
      <c r="N29" s="744"/>
      <c r="O29" s="744"/>
      <c r="P29" s="745"/>
      <c r="Q29" s="746">
        <v>3054</v>
      </c>
      <c r="R29" s="747"/>
      <c r="S29" s="747"/>
      <c r="T29" s="747"/>
      <c r="U29" s="747"/>
      <c r="V29" s="747">
        <v>2945</v>
      </c>
      <c r="W29" s="747"/>
      <c r="X29" s="747"/>
      <c r="Y29" s="747"/>
      <c r="Z29" s="747"/>
      <c r="AA29" s="747">
        <v>108</v>
      </c>
      <c r="AB29" s="747"/>
      <c r="AC29" s="747"/>
      <c r="AD29" s="747"/>
      <c r="AE29" s="748"/>
      <c r="AF29" s="749">
        <v>108</v>
      </c>
      <c r="AG29" s="750"/>
      <c r="AH29" s="750"/>
      <c r="AI29" s="750"/>
      <c r="AJ29" s="751"/>
      <c r="AK29" s="818">
        <v>482</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377</v>
      </c>
      <c r="C30" s="744"/>
      <c r="D30" s="744"/>
      <c r="E30" s="744"/>
      <c r="F30" s="744"/>
      <c r="G30" s="744"/>
      <c r="H30" s="744"/>
      <c r="I30" s="744"/>
      <c r="J30" s="744"/>
      <c r="K30" s="744"/>
      <c r="L30" s="744"/>
      <c r="M30" s="744"/>
      <c r="N30" s="744"/>
      <c r="O30" s="744"/>
      <c r="P30" s="745"/>
      <c r="Q30" s="746">
        <v>306</v>
      </c>
      <c r="R30" s="747"/>
      <c r="S30" s="747"/>
      <c r="T30" s="747"/>
      <c r="U30" s="747"/>
      <c r="V30" s="747">
        <v>305</v>
      </c>
      <c r="W30" s="747"/>
      <c r="X30" s="747"/>
      <c r="Y30" s="747"/>
      <c r="Z30" s="747"/>
      <c r="AA30" s="747">
        <v>1</v>
      </c>
      <c r="AB30" s="747"/>
      <c r="AC30" s="747"/>
      <c r="AD30" s="747"/>
      <c r="AE30" s="748"/>
      <c r="AF30" s="749">
        <v>1</v>
      </c>
      <c r="AG30" s="750"/>
      <c r="AH30" s="750"/>
      <c r="AI30" s="750"/>
      <c r="AJ30" s="751"/>
      <c r="AK30" s="818">
        <v>116</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378</v>
      </c>
      <c r="C31" s="744"/>
      <c r="D31" s="744"/>
      <c r="E31" s="744"/>
      <c r="F31" s="744"/>
      <c r="G31" s="744"/>
      <c r="H31" s="744"/>
      <c r="I31" s="744"/>
      <c r="J31" s="744"/>
      <c r="K31" s="744"/>
      <c r="L31" s="744"/>
      <c r="M31" s="744"/>
      <c r="N31" s="744"/>
      <c r="O31" s="744"/>
      <c r="P31" s="745"/>
      <c r="Q31" s="746">
        <v>716</v>
      </c>
      <c r="R31" s="747"/>
      <c r="S31" s="747"/>
      <c r="T31" s="747"/>
      <c r="U31" s="747"/>
      <c r="V31" s="747">
        <v>637</v>
      </c>
      <c r="W31" s="747"/>
      <c r="X31" s="747"/>
      <c r="Y31" s="747"/>
      <c r="Z31" s="747"/>
      <c r="AA31" s="747">
        <v>79</v>
      </c>
      <c r="AB31" s="747"/>
      <c r="AC31" s="747"/>
      <c r="AD31" s="747"/>
      <c r="AE31" s="748"/>
      <c r="AF31" s="749">
        <v>644</v>
      </c>
      <c r="AG31" s="750"/>
      <c r="AH31" s="750"/>
      <c r="AI31" s="750"/>
      <c r="AJ31" s="751"/>
      <c r="AK31" s="818">
        <v>80</v>
      </c>
      <c r="AL31" s="819"/>
      <c r="AM31" s="819"/>
      <c r="AN31" s="819"/>
      <c r="AO31" s="819"/>
      <c r="AP31" s="819">
        <v>2770</v>
      </c>
      <c r="AQ31" s="819"/>
      <c r="AR31" s="819"/>
      <c r="AS31" s="819"/>
      <c r="AT31" s="819"/>
      <c r="AU31" s="819">
        <v>631</v>
      </c>
      <c r="AV31" s="819"/>
      <c r="AW31" s="819"/>
      <c r="AX31" s="819"/>
      <c r="AY31" s="819"/>
      <c r="AZ31" s="820"/>
      <c r="BA31" s="820"/>
      <c r="BB31" s="820"/>
      <c r="BC31" s="820"/>
      <c r="BD31" s="820"/>
      <c r="BE31" s="816" t="s">
        <v>379</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380</v>
      </c>
      <c r="C32" s="744"/>
      <c r="D32" s="744"/>
      <c r="E32" s="744"/>
      <c r="F32" s="744"/>
      <c r="G32" s="744"/>
      <c r="H32" s="744"/>
      <c r="I32" s="744"/>
      <c r="J32" s="744"/>
      <c r="K32" s="744"/>
      <c r="L32" s="744"/>
      <c r="M32" s="744"/>
      <c r="N32" s="744"/>
      <c r="O32" s="744"/>
      <c r="P32" s="745"/>
      <c r="Q32" s="746">
        <v>5</v>
      </c>
      <c r="R32" s="747"/>
      <c r="S32" s="747"/>
      <c r="T32" s="747"/>
      <c r="U32" s="747"/>
      <c r="V32" s="747">
        <v>5</v>
      </c>
      <c r="W32" s="747"/>
      <c r="X32" s="747"/>
      <c r="Y32" s="747"/>
      <c r="Z32" s="747"/>
      <c r="AA32" s="747"/>
      <c r="AB32" s="747"/>
      <c r="AC32" s="747"/>
      <c r="AD32" s="747"/>
      <c r="AE32" s="748"/>
      <c r="AF32" s="749">
        <v>89</v>
      </c>
      <c r="AG32" s="750"/>
      <c r="AH32" s="750"/>
      <c r="AI32" s="750"/>
      <c r="AJ32" s="751"/>
      <c r="AK32" s="818">
        <v>5</v>
      </c>
      <c r="AL32" s="819"/>
      <c r="AM32" s="819"/>
      <c r="AN32" s="819"/>
      <c r="AO32" s="819"/>
      <c r="AP32" s="819"/>
      <c r="AQ32" s="819"/>
      <c r="AR32" s="819"/>
      <c r="AS32" s="819"/>
      <c r="AT32" s="819"/>
      <c r="AU32" s="819"/>
      <c r="AV32" s="819"/>
      <c r="AW32" s="819"/>
      <c r="AX32" s="819"/>
      <c r="AY32" s="819"/>
      <c r="AZ32" s="820"/>
      <c r="BA32" s="820"/>
      <c r="BB32" s="820"/>
      <c r="BC32" s="820"/>
      <c r="BD32" s="820"/>
      <c r="BE32" s="816" t="s">
        <v>379</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381</v>
      </c>
      <c r="C33" s="744"/>
      <c r="D33" s="744"/>
      <c r="E33" s="744"/>
      <c r="F33" s="744"/>
      <c r="G33" s="744"/>
      <c r="H33" s="744"/>
      <c r="I33" s="744"/>
      <c r="J33" s="744"/>
      <c r="K33" s="744"/>
      <c r="L33" s="744"/>
      <c r="M33" s="744"/>
      <c r="N33" s="744"/>
      <c r="O33" s="744"/>
      <c r="P33" s="745"/>
      <c r="Q33" s="746">
        <v>678</v>
      </c>
      <c r="R33" s="747"/>
      <c r="S33" s="747"/>
      <c r="T33" s="747"/>
      <c r="U33" s="747"/>
      <c r="V33" s="747">
        <v>667</v>
      </c>
      <c r="W33" s="747"/>
      <c r="X33" s="747"/>
      <c r="Y33" s="747"/>
      <c r="Z33" s="747"/>
      <c r="AA33" s="747">
        <v>11</v>
      </c>
      <c r="AB33" s="747"/>
      <c r="AC33" s="747"/>
      <c r="AD33" s="747"/>
      <c r="AE33" s="748"/>
      <c r="AF33" s="749">
        <v>9</v>
      </c>
      <c r="AG33" s="750"/>
      <c r="AH33" s="750"/>
      <c r="AI33" s="750"/>
      <c r="AJ33" s="751"/>
      <c r="AK33" s="818">
        <v>419</v>
      </c>
      <c r="AL33" s="819"/>
      <c r="AM33" s="819"/>
      <c r="AN33" s="819"/>
      <c r="AO33" s="819"/>
      <c r="AP33" s="819">
        <v>5086</v>
      </c>
      <c r="AQ33" s="819"/>
      <c r="AR33" s="819"/>
      <c r="AS33" s="819"/>
      <c r="AT33" s="819"/>
      <c r="AU33" s="819">
        <v>4802</v>
      </c>
      <c r="AV33" s="819"/>
      <c r="AW33" s="819"/>
      <c r="AX33" s="819"/>
      <c r="AY33" s="819"/>
      <c r="AZ33" s="820"/>
      <c r="BA33" s="820"/>
      <c r="BB33" s="820"/>
      <c r="BC33" s="820"/>
      <c r="BD33" s="820"/>
      <c r="BE33" s="816" t="s">
        <v>382</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383</v>
      </c>
      <c r="C34" s="744"/>
      <c r="D34" s="744"/>
      <c r="E34" s="744"/>
      <c r="F34" s="744"/>
      <c r="G34" s="744"/>
      <c r="H34" s="744"/>
      <c r="I34" s="744"/>
      <c r="J34" s="744"/>
      <c r="K34" s="744"/>
      <c r="L34" s="744"/>
      <c r="M34" s="744"/>
      <c r="N34" s="744"/>
      <c r="O34" s="744"/>
      <c r="P34" s="745"/>
      <c r="Q34" s="746">
        <v>260</v>
      </c>
      <c r="R34" s="747"/>
      <c r="S34" s="747"/>
      <c r="T34" s="747"/>
      <c r="U34" s="747"/>
      <c r="V34" s="747">
        <v>253</v>
      </c>
      <c r="W34" s="747"/>
      <c r="X34" s="747"/>
      <c r="Y34" s="747"/>
      <c r="Z34" s="747"/>
      <c r="AA34" s="747">
        <v>7</v>
      </c>
      <c r="AB34" s="747"/>
      <c r="AC34" s="747"/>
      <c r="AD34" s="747"/>
      <c r="AE34" s="748"/>
      <c r="AF34" s="749">
        <v>7</v>
      </c>
      <c r="AG34" s="750"/>
      <c r="AH34" s="750"/>
      <c r="AI34" s="750"/>
      <c r="AJ34" s="751"/>
      <c r="AK34" s="818">
        <v>191</v>
      </c>
      <c r="AL34" s="819"/>
      <c r="AM34" s="819"/>
      <c r="AN34" s="819"/>
      <c r="AO34" s="819"/>
      <c r="AP34" s="819">
        <v>1856</v>
      </c>
      <c r="AQ34" s="819"/>
      <c r="AR34" s="819"/>
      <c r="AS34" s="819"/>
      <c r="AT34" s="819"/>
      <c r="AU34" s="819">
        <v>1856</v>
      </c>
      <c r="AV34" s="819"/>
      <c r="AW34" s="819"/>
      <c r="AX34" s="819"/>
      <c r="AY34" s="819"/>
      <c r="AZ34" s="820"/>
      <c r="BA34" s="820"/>
      <c r="BB34" s="820"/>
      <c r="BC34" s="820"/>
      <c r="BD34" s="820"/>
      <c r="BE34" s="816" t="s">
        <v>382</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362</v>
      </c>
      <c r="B63" s="778" t="s">
        <v>385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999</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108</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387</v>
      </c>
      <c r="B66" s="729"/>
      <c r="C66" s="729"/>
      <c r="D66" s="729"/>
      <c r="E66" s="729"/>
      <c r="F66" s="729"/>
      <c r="G66" s="729"/>
      <c r="H66" s="729"/>
      <c r="I66" s="729"/>
      <c r="J66" s="729"/>
      <c r="K66" s="729"/>
      <c r="L66" s="729"/>
      <c r="M66" s="729"/>
      <c r="N66" s="729"/>
      <c r="O66" s="729"/>
      <c r="P66" s="730"/>
      <c r="Q66" s="705" t="s">
        <v>388</v>
      </c>
      <c r="R66" s="706"/>
      <c r="S66" s="706"/>
      <c r="T66" s="706"/>
      <c r="U66" s="707"/>
      <c r="V66" s="705" t="s">
        <v>389</v>
      </c>
      <c r="W66" s="706"/>
      <c r="X66" s="706"/>
      <c r="Y66" s="706"/>
      <c r="Z66" s="707"/>
      <c r="AA66" s="705" t="s">
        <v>390</v>
      </c>
      <c r="AB66" s="706"/>
      <c r="AC66" s="706"/>
      <c r="AD66" s="706"/>
      <c r="AE66" s="707"/>
      <c r="AF66" s="840" t="s">
        <v>391</v>
      </c>
      <c r="AG66" s="801"/>
      <c r="AH66" s="801"/>
      <c r="AI66" s="801"/>
      <c r="AJ66" s="841"/>
      <c r="AK66" s="705" t="s">
        <v>392</v>
      </c>
      <c r="AL66" s="729"/>
      <c r="AM66" s="729"/>
      <c r="AN66" s="729"/>
      <c r="AO66" s="730"/>
      <c r="AP66" s="705" t="s">
        <v>393</v>
      </c>
      <c r="AQ66" s="706"/>
      <c r="AR66" s="706"/>
      <c r="AS66" s="706"/>
      <c r="AT66" s="707"/>
      <c r="AU66" s="705" t="s">
        <v>394</v>
      </c>
      <c r="AV66" s="706"/>
      <c r="AW66" s="706"/>
      <c r="AX66" s="706"/>
      <c r="AY66" s="707"/>
      <c r="AZ66" s="705" t="s">
        <v>350</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544</v>
      </c>
      <c r="C68" s="858"/>
      <c r="D68" s="858"/>
      <c r="E68" s="858"/>
      <c r="F68" s="858"/>
      <c r="G68" s="858"/>
      <c r="H68" s="858"/>
      <c r="I68" s="858"/>
      <c r="J68" s="858"/>
      <c r="K68" s="858"/>
      <c r="L68" s="858"/>
      <c r="M68" s="858"/>
      <c r="N68" s="858"/>
      <c r="O68" s="858"/>
      <c r="P68" s="859"/>
      <c r="Q68" s="860">
        <v>23590</v>
      </c>
      <c r="R68" s="854"/>
      <c r="S68" s="854"/>
      <c r="T68" s="854"/>
      <c r="U68" s="854"/>
      <c r="V68" s="854">
        <v>23570</v>
      </c>
      <c r="W68" s="854"/>
      <c r="X68" s="854"/>
      <c r="Y68" s="854"/>
      <c r="Z68" s="854"/>
      <c r="AA68" s="854">
        <v>20</v>
      </c>
      <c r="AB68" s="854"/>
      <c r="AC68" s="854"/>
      <c r="AD68" s="854"/>
      <c r="AE68" s="854"/>
      <c r="AF68" s="854">
        <v>20</v>
      </c>
      <c r="AG68" s="854"/>
      <c r="AH68" s="854"/>
      <c r="AI68" s="854"/>
      <c r="AJ68" s="854"/>
      <c r="AK68" s="854">
        <v>1348</v>
      </c>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545</v>
      </c>
      <c r="C69" s="862"/>
      <c r="D69" s="862"/>
      <c r="E69" s="862"/>
      <c r="F69" s="862"/>
      <c r="G69" s="862"/>
      <c r="H69" s="862"/>
      <c r="I69" s="862"/>
      <c r="J69" s="862"/>
      <c r="K69" s="862"/>
      <c r="L69" s="862"/>
      <c r="M69" s="862"/>
      <c r="N69" s="862"/>
      <c r="O69" s="862"/>
      <c r="P69" s="863"/>
      <c r="Q69" s="864">
        <v>199</v>
      </c>
      <c r="R69" s="819"/>
      <c r="S69" s="819"/>
      <c r="T69" s="819"/>
      <c r="U69" s="819"/>
      <c r="V69" s="819">
        <v>198</v>
      </c>
      <c r="W69" s="819"/>
      <c r="X69" s="819"/>
      <c r="Y69" s="819"/>
      <c r="Z69" s="819"/>
      <c r="AA69" s="819">
        <v>1</v>
      </c>
      <c r="AB69" s="819"/>
      <c r="AC69" s="819"/>
      <c r="AD69" s="819"/>
      <c r="AE69" s="819"/>
      <c r="AF69" s="819">
        <v>1</v>
      </c>
      <c r="AG69" s="819"/>
      <c r="AH69" s="819"/>
      <c r="AI69" s="819"/>
      <c r="AJ69" s="819"/>
      <c r="AK69" s="819">
        <v>49</v>
      </c>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546</v>
      </c>
      <c r="C70" s="862"/>
      <c r="D70" s="862"/>
      <c r="E70" s="862"/>
      <c r="F70" s="862"/>
      <c r="G70" s="862"/>
      <c r="H70" s="862"/>
      <c r="I70" s="862"/>
      <c r="J70" s="862"/>
      <c r="K70" s="862"/>
      <c r="L70" s="862"/>
      <c r="M70" s="862"/>
      <c r="N70" s="862"/>
      <c r="O70" s="862"/>
      <c r="P70" s="863"/>
      <c r="Q70" s="864">
        <v>547</v>
      </c>
      <c r="R70" s="819"/>
      <c r="S70" s="819"/>
      <c r="T70" s="819"/>
      <c r="U70" s="819"/>
      <c r="V70" s="819">
        <v>402</v>
      </c>
      <c r="W70" s="819"/>
      <c r="X70" s="819"/>
      <c r="Y70" s="819"/>
      <c r="Z70" s="819"/>
      <c r="AA70" s="819">
        <v>145</v>
      </c>
      <c r="AB70" s="819"/>
      <c r="AC70" s="819"/>
      <c r="AD70" s="819"/>
      <c r="AE70" s="819"/>
      <c r="AF70" s="819">
        <v>145</v>
      </c>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547</v>
      </c>
      <c r="C71" s="862"/>
      <c r="D71" s="862"/>
      <c r="E71" s="862"/>
      <c r="F71" s="862"/>
      <c r="G71" s="862"/>
      <c r="H71" s="862"/>
      <c r="I71" s="862"/>
      <c r="J71" s="862"/>
      <c r="K71" s="862"/>
      <c r="L71" s="862"/>
      <c r="M71" s="862"/>
      <c r="N71" s="862"/>
      <c r="O71" s="862"/>
      <c r="P71" s="863"/>
      <c r="Q71" s="864">
        <v>862</v>
      </c>
      <c r="R71" s="819"/>
      <c r="S71" s="819"/>
      <c r="T71" s="819"/>
      <c r="U71" s="819"/>
      <c r="V71" s="819">
        <v>859</v>
      </c>
      <c r="W71" s="819"/>
      <c r="X71" s="819"/>
      <c r="Y71" s="819"/>
      <c r="Z71" s="819"/>
      <c r="AA71" s="819">
        <v>4</v>
      </c>
      <c r="AB71" s="819"/>
      <c r="AC71" s="819"/>
      <c r="AD71" s="819"/>
      <c r="AE71" s="819"/>
      <c r="AF71" s="819">
        <v>4</v>
      </c>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548</v>
      </c>
      <c r="C72" s="862"/>
      <c r="D72" s="862"/>
      <c r="E72" s="862"/>
      <c r="F72" s="862"/>
      <c r="G72" s="862"/>
      <c r="H72" s="862"/>
      <c r="I72" s="862"/>
      <c r="J72" s="862"/>
      <c r="K72" s="862"/>
      <c r="L72" s="862"/>
      <c r="M72" s="862"/>
      <c r="N72" s="862"/>
      <c r="O72" s="862"/>
      <c r="P72" s="863"/>
      <c r="Q72" s="864">
        <v>306781</v>
      </c>
      <c r="R72" s="819"/>
      <c r="S72" s="819"/>
      <c r="T72" s="819"/>
      <c r="U72" s="819"/>
      <c r="V72" s="819">
        <v>301858</v>
      </c>
      <c r="W72" s="819"/>
      <c r="X72" s="819"/>
      <c r="Y72" s="819"/>
      <c r="Z72" s="819"/>
      <c r="AA72" s="819">
        <v>4924</v>
      </c>
      <c r="AB72" s="819"/>
      <c r="AC72" s="819"/>
      <c r="AD72" s="819"/>
      <c r="AE72" s="819"/>
      <c r="AF72" s="819">
        <v>4924</v>
      </c>
      <c r="AG72" s="819"/>
      <c r="AH72" s="819"/>
      <c r="AI72" s="819"/>
      <c r="AJ72" s="819"/>
      <c r="AK72" s="819">
        <v>1566</v>
      </c>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549</v>
      </c>
      <c r="C73" s="862"/>
      <c r="D73" s="862"/>
      <c r="E73" s="862"/>
      <c r="F73" s="862"/>
      <c r="G73" s="862"/>
      <c r="H73" s="862"/>
      <c r="I73" s="862"/>
      <c r="J73" s="862"/>
      <c r="K73" s="862"/>
      <c r="L73" s="862"/>
      <c r="M73" s="862"/>
      <c r="N73" s="862"/>
      <c r="O73" s="862"/>
      <c r="P73" s="863"/>
      <c r="Q73" s="864">
        <v>228</v>
      </c>
      <c r="R73" s="819"/>
      <c r="S73" s="819"/>
      <c r="T73" s="819"/>
      <c r="U73" s="819"/>
      <c r="V73" s="819">
        <v>209</v>
      </c>
      <c r="W73" s="819"/>
      <c r="X73" s="819"/>
      <c r="Y73" s="819"/>
      <c r="Z73" s="819"/>
      <c r="AA73" s="819">
        <v>19</v>
      </c>
      <c r="AB73" s="819"/>
      <c r="AC73" s="819"/>
      <c r="AD73" s="819"/>
      <c r="AE73" s="819"/>
      <c r="AF73" s="819">
        <v>19</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550</v>
      </c>
      <c r="C74" s="862"/>
      <c r="D74" s="862"/>
      <c r="E74" s="862"/>
      <c r="F74" s="862"/>
      <c r="G74" s="862"/>
      <c r="H74" s="862"/>
      <c r="I74" s="862"/>
      <c r="J74" s="862"/>
      <c r="K74" s="862"/>
      <c r="L74" s="862"/>
      <c r="M74" s="862"/>
      <c r="N74" s="862"/>
      <c r="O74" s="862"/>
      <c r="P74" s="863"/>
      <c r="Q74" s="864">
        <v>342</v>
      </c>
      <c r="R74" s="819"/>
      <c r="S74" s="819"/>
      <c r="T74" s="819"/>
      <c r="U74" s="819"/>
      <c r="V74" s="819">
        <v>336</v>
      </c>
      <c r="W74" s="819"/>
      <c r="X74" s="819"/>
      <c r="Y74" s="819"/>
      <c r="Z74" s="819"/>
      <c r="AA74" s="819">
        <v>6</v>
      </c>
      <c r="AB74" s="819"/>
      <c r="AC74" s="819"/>
      <c r="AD74" s="819"/>
      <c r="AE74" s="819"/>
      <c r="AF74" s="819">
        <v>6</v>
      </c>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551</v>
      </c>
      <c r="C75" s="862"/>
      <c r="D75" s="862"/>
      <c r="E75" s="862"/>
      <c r="F75" s="862"/>
      <c r="G75" s="862"/>
      <c r="H75" s="862"/>
      <c r="I75" s="862"/>
      <c r="J75" s="862"/>
      <c r="K75" s="862"/>
      <c r="L75" s="862"/>
      <c r="M75" s="862"/>
      <c r="N75" s="862"/>
      <c r="O75" s="862"/>
      <c r="P75" s="863"/>
      <c r="Q75" s="867">
        <v>680</v>
      </c>
      <c r="R75" s="868"/>
      <c r="S75" s="868"/>
      <c r="T75" s="868"/>
      <c r="U75" s="818"/>
      <c r="V75" s="869">
        <v>526</v>
      </c>
      <c r="W75" s="868"/>
      <c r="X75" s="868"/>
      <c r="Y75" s="868"/>
      <c r="Z75" s="818"/>
      <c r="AA75" s="869">
        <v>154</v>
      </c>
      <c r="AB75" s="868"/>
      <c r="AC75" s="868"/>
      <c r="AD75" s="868"/>
      <c r="AE75" s="818"/>
      <c r="AF75" s="869">
        <v>154</v>
      </c>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362</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362</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283</v>
      </c>
      <c r="AG109" s="883"/>
      <c r="AH109" s="883"/>
      <c r="AI109" s="883"/>
      <c r="AJ109" s="884"/>
      <c r="AK109" s="882" t="s">
        <v>282</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283</v>
      </c>
      <c r="BW109" s="883"/>
      <c r="BX109" s="883"/>
      <c r="BY109" s="883"/>
      <c r="BZ109" s="884"/>
      <c r="CA109" s="882" t="s">
        <v>282</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283</v>
      </c>
      <c r="DM109" s="883"/>
      <c r="DN109" s="883"/>
      <c r="DO109" s="883"/>
      <c r="DP109" s="884"/>
      <c r="DQ109" s="882" t="s">
        <v>282</v>
      </c>
      <c r="DR109" s="883"/>
      <c r="DS109" s="883"/>
      <c r="DT109" s="883"/>
      <c r="DU109" s="884"/>
      <c r="DV109" s="882" t="s">
        <v>405</v>
      </c>
      <c r="DW109" s="883"/>
      <c r="DX109" s="883"/>
      <c r="DY109" s="883"/>
      <c r="DZ109" s="885"/>
    </row>
    <row r="110" spans="1:131" s="197" customFormat="1" ht="26.25" customHeight="1">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881050</v>
      </c>
      <c r="AB110" s="890"/>
      <c r="AC110" s="890"/>
      <c r="AD110" s="890"/>
      <c r="AE110" s="891"/>
      <c r="AF110" s="892">
        <v>908072</v>
      </c>
      <c r="AG110" s="890"/>
      <c r="AH110" s="890"/>
      <c r="AI110" s="890"/>
      <c r="AJ110" s="891"/>
      <c r="AK110" s="892">
        <v>802149</v>
      </c>
      <c r="AL110" s="890"/>
      <c r="AM110" s="890"/>
      <c r="AN110" s="890"/>
      <c r="AO110" s="891"/>
      <c r="AP110" s="893">
        <v>11.8</v>
      </c>
      <c r="AQ110" s="894"/>
      <c r="AR110" s="894"/>
      <c r="AS110" s="894"/>
      <c r="AT110" s="895"/>
      <c r="AU110" s="896" t="s">
        <v>60</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9297336</v>
      </c>
      <c r="BR110" s="927"/>
      <c r="BS110" s="927"/>
      <c r="BT110" s="927"/>
      <c r="BU110" s="927"/>
      <c r="BV110" s="927">
        <v>9603307</v>
      </c>
      <c r="BW110" s="927"/>
      <c r="BX110" s="927"/>
      <c r="BY110" s="927"/>
      <c r="BZ110" s="927"/>
      <c r="CA110" s="927">
        <v>9915669</v>
      </c>
      <c r="CB110" s="927"/>
      <c r="CC110" s="927"/>
      <c r="CD110" s="927"/>
      <c r="CE110" s="927"/>
      <c r="CF110" s="941">
        <v>146.1</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411</v>
      </c>
      <c r="DH110" s="927"/>
      <c r="DI110" s="927"/>
      <c r="DJ110" s="927"/>
      <c r="DK110" s="927"/>
      <c r="DL110" s="927" t="s">
        <v>411</v>
      </c>
      <c r="DM110" s="927"/>
      <c r="DN110" s="927"/>
      <c r="DO110" s="927"/>
      <c r="DP110" s="927"/>
      <c r="DQ110" s="927" t="s">
        <v>411</v>
      </c>
      <c r="DR110" s="927"/>
      <c r="DS110" s="927"/>
      <c r="DT110" s="927"/>
      <c r="DU110" s="927"/>
      <c r="DV110" s="928" t="s">
        <v>411</v>
      </c>
      <c r="DW110" s="928"/>
      <c r="DX110" s="928"/>
      <c r="DY110" s="928"/>
      <c r="DZ110" s="929"/>
    </row>
    <row r="111" spans="1:131" s="197" customFormat="1" ht="26.25" customHeight="1">
      <c r="A111" s="930" t="s">
        <v>412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108</v>
      </c>
      <c r="AB111" s="934"/>
      <c r="AC111" s="934"/>
      <c r="AD111" s="934"/>
      <c r="AE111" s="935"/>
      <c r="AF111" s="936" t="s">
        <v>108</v>
      </c>
      <c r="AG111" s="934"/>
      <c r="AH111" s="934"/>
      <c r="AI111" s="934"/>
      <c r="AJ111" s="935"/>
      <c r="AK111" s="936" t="s">
        <v>108</v>
      </c>
      <c r="AL111" s="934"/>
      <c r="AM111" s="934"/>
      <c r="AN111" s="934"/>
      <c r="AO111" s="935"/>
      <c r="AP111" s="937" t="s">
        <v>108</v>
      </c>
      <c r="AQ111" s="938"/>
      <c r="AR111" s="938"/>
      <c r="AS111" s="938"/>
      <c r="AT111" s="939"/>
      <c r="AU111" s="899"/>
      <c r="AV111" s="900"/>
      <c r="AW111" s="900"/>
      <c r="AX111" s="900"/>
      <c r="AY111" s="901"/>
      <c r="AZ111" s="949" t="s">
        <v>413</v>
      </c>
      <c r="BA111" s="950"/>
      <c r="BB111" s="950"/>
      <c r="BC111" s="950"/>
      <c r="BD111" s="950"/>
      <c r="BE111" s="950"/>
      <c r="BF111" s="950"/>
      <c r="BG111" s="950"/>
      <c r="BH111" s="950"/>
      <c r="BI111" s="950"/>
      <c r="BJ111" s="950"/>
      <c r="BK111" s="950"/>
      <c r="BL111" s="950"/>
      <c r="BM111" s="950"/>
      <c r="BN111" s="950"/>
      <c r="BO111" s="950"/>
      <c r="BP111" s="951"/>
      <c r="BQ111" s="919">
        <v>247289</v>
      </c>
      <c r="BR111" s="920"/>
      <c r="BS111" s="920"/>
      <c r="BT111" s="920"/>
      <c r="BU111" s="920"/>
      <c r="BV111" s="920">
        <v>222256</v>
      </c>
      <c r="BW111" s="920"/>
      <c r="BX111" s="920"/>
      <c r="BY111" s="920"/>
      <c r="BZ111" s="920"/>
      <c r="CA111" s="920">
        <v>164561</v>
      </c>
      <c r="CB111" s="920"/>
      <c r="CC111" s="920"/>
      <c r="CD111" s="920"/>
      <c r="CE111" s="920"/>
      <c r="CF111" s="914">
        <v>2.4</v>
      </c>
      <c r="CG111" s="915"/>
      <c r="CH111" s="915"/>
      <c r="CI111" s="915"/>
      <c r="CJ111" s="915"/>
      <c r="CK111" s="945"/>
      <c r="CL111" s="946"/>
      <c r="CM111" s="916" t="s">
        <v>414</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415</v>
      </c>
      <c r="DH111" s="920"/>
      <c r="DI111" s="920"/>
      <c r="DJ111" s="920"/>
      <c r="DK111" s="920"/>
      <c r="DL111" s="920" t="s">
        <v>415</v>
      </c>
      <c r="DM111" s="920"/>
      <c r="DN111" s="920"/>
      <c r="DO111" s="920"/>
      <c r="DP111" s="920"/>
      <c r="DQ111" s="920" t="s">
        <v>415</v>
      </c>
      <c r="DR111" s="920"/>
      <c r="DS111" s="920"/>
      <c r="DT111" s="920"/>
      <c r="DU111" s="920"/>
      <c r="DV111" s="921" t="s">
        <v>415</v>
      </c>
      <c r="DW111" s="921"/>
      <c r="DX111" s="921"/>
      <c r="DY111" s="921"/>
      <c r="DZ111" s="922"/>
    </row>
    <row r="112" spans="1:131" s="197" customFormat="1" ht="26.25" customHeight="1">
      <c r="A112" s="952" t="s">
        <v>416</v>
      </c>
      <c r="B112" s="953"/>
      <c r="C112" s="950" t="s">
        <v>417</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411</v>
      </c>
      <c r="AB112" s="959"/>
      <c r="AC112" s="959"/>
      <c r="AD112" s="959"/>
      <c r="AE112" s="960"/>
      <c r="AF112" s="961" t="s">
        <v>411</v>
      </c>
      <c r="AG112" s="959"/>
      <c r="AH112" s="959"/>
      <c r="AI112" s="959"/>
      <c r="AJ112" s="960"/>
      <c r="AK112" s="961" t="s">
        <v>411</v>
      </c>
      <c r="AL112" s="959"/>
      <c r="AM112" s="959"/>
      <c r="AN112" s="959"/>
      <c r="AO112" s="960"/>
      <c r="AP112" s="962" t="s">
        <v>411</v>
      </c>
      <c r="AQ112" s="963"/>
      <c r="AR112" s="963"/>
      <c r="AS112" s="963"/>
      <c r="AT112" s="964"/>
      <c r="AU112" s="899"/>
      <c r="AV112" s="900"/>
      <c r="AW112" s="900"/>
      <c r="AX112" s="900"/>
      <c r="AY112" s="901"/>
      <c r="AZ112" s="949" t="s">
        <v>418</v>
      </c>
      <c r="BA112" s="950"/>
      <c r="BB112" s="950"/>
      <c r="BC112" s="950"/>
      <c r="BD112" s="950"/>
      <c r="BE112" s="950"/>
      <c r="BF112" s="950"/>
      <c r="BG112" s="950"/>
      <c r="BH112" s="950"/>
      <c r="BI112" s="950"/>
      <c r="BJ112" s="950"/>
      <c r="BK112" s="950"/>
      <c r="BL112" s="950"/>
      <c r="BM112" s="950"/>
      <c r="BN112" s="950"/>
      <c r="BO112" s="950"/>
      <c r="BP112" s="951"/>
      <c r="BQ112" s="919">
        <v>7769239</v>
      </c>
      <c r="BR112" s="920"/>
      <c r="BS112" s="920"/>
      <c r="BT112" s="920"/>
      <c r="BU112" s="920"/>
      <c r="BV112" s="920">
        <v>7464225</v>
      </c>
      <c r="BW112" s="920"/>
      <c r="BX112" s="920"/>
      <c r="BY112" s="920"/>
      <c r="BZ112" s="920"/>
      <c r="CA112" s="920">
        <v>7289455</v>
      </c>
      <c r="CB112" s="920"/>
      <c r="CC112" s="920"/>
      <c r="CD112" s="920"/>
      <c r="CE112" s="920"/>
      <c r="CF112" s="914">
        <v>107.4</v>
      </c>
      <c r="CG112" s="915"/>
      <c r="CH112" s="915"/>
      <c r="CI112" s="915"/>
      <c r="CJ112" s="915"/>
      <c r="CK112" s="945"/>
      <c r="CL112" s="946"/>
      <c r="CM112" s="916" t="s">
        <v>419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247289</v>
      </c>
      <c r="DH112" s="920"/>
      <c r="DI112" s="920"/>
      <c r="DJ112" s="920"/>
      <c r="DK112" s="920"/>
      <c r="DL112" s="920">
        <v>222256</v>
      </c>
      <c r="DM112" s="920"/>
      <c r="DN112" s="920"/>
      <c r="DO112" s="920"/>
      <c r="DP112" s="920"/>
      <c r="DQ112" s="920">
        <v>164561</v>
      </c>
      <c r="DR112" s="920"/>
      <c r="DS112" s="920"/>
      <c r="DT112" s="920"/>
      <c r="DU112" s="920"/>
      <c r="DV112" s="921">
        <v>2.4</v>
      </c>
      <c r="DW112" s="921"/>
      <c r="DX112" s="921"/>
      <c r="DY112" s="921"/>
      <c r="DZ112" s="922"/>
    </row>
    <row r="113" spans="1:130" s="197" customFormat="1" ht="26.25" customHeight="1">
      <c r="A113" s="954"/>
      <c r="B113" s="955"/>
      <c r="C113" s="950" t="s">
        <v>420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454768</v>
      </c>
      <c r="AB113" s="934"/>
      <c r="AC113" s="934"/>
      <c r="AD113" s="934"/>
      <c r="AE113" s="935"/>
      <c r="AF113" s="936">
        <v>506562</v>
      </c>
      <c r="AG113" s="934"/>
      <c r="AH113" s="934"/>
      <c r="AI113" s="934"/>
      <c r="AJ113" s="935"/>
      <c r="AK113" s="936">
        <v>529970</v>
      </c>
      <c r="AL113" s="934"/>
      <c r="AM113" s="934"/>
      <c r="AN113" s="934"/>
      <c r="AO113" s="935"/>
      <c r="AP113" s="937">
        <v>7.8</v>
      </c>
      <c r="AQ113" s="938"/>
      <c r="AR113" s="938"/>
      <c r="AS113" s="938"/>
      <c r="AT113" s="939"/>
      <c r="AU113" s="899"/>
      <c r="AV113" s="900"/>
      <c r="AW113" s="900"/>
      <c r="AX113" s="900"/>
      <c r="AY113" s="901"/>
      <c r="AZ113" s="949" t="s">
        <v>421</v>
      </c>
      <c r="BA113" s="950"/>
      <c r="BB113" s="950"/>
      <c r="BC113" s="950"/>
      <c r="BD113" s="950"/>
      <c r="BE113" s="950"/>
      <c r="BF113" s="950"/>
      <c r="BG113" s="950"/>
      <c r="BH113" s="950"/>
      <c r="BI113" s="950"/>
      <c r="BJ113" s="950"/>
      <c r="BK113" s="950"/>
      <c r="BL113" s="950"/>
      <c r="BM113" s="950"/>
      <c r="BN113" s="950"/>
      <c r="BO113" s="950"/>
      <c r="BP113" s="951"/>
      <c r="BQ113" s="919" t="s">
        <v>411</v>
      </c>
      <c r="BR113" s="920"/>
      <c r="BS113" s="920"/>
      <c r="BT113" s="920"/>
      <c r="BU113" s="920"/>
      <c r="BV113" s="920" t="s">
        <v>411</v>
      </c>
      <c r="BW113" s="920"/>
      <c r="BX113" s="920"/>
      <c r="BY113" s="920"/>
      <c r="BZ113" s="920"/>
      <c r="CA113" s="920" t="s">
        <v>411</v>
      </c>
      <c r="CB113" s="920"/>
      <c r="CC113" s="920"/>
      <c r="CD113" s="920"/>
      <c r="CE113" s="920"/>
      <c r="CF113" s="914" t="s">
        <v>411</v>
      </c>
      <c r="CG113" s="915"/>
      <c r="CH113" s="915"/>
      <c r="CI113" s="915"/>
      <c r="CJ113" s="915"/>
      <c r="CK113" s="945"/>
      <c r="CL113" s="946"/>
      <c r="CM113" s="916" t="s">
        <v>422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411</v>
      </c>
      <c r="DH113" s="959"/>
      <c r="DI113" s="959"/>
      <c r="DJ113" s="959"/>
      <c r="DK113" s="960"/>
      <c r="DL113" s="961" t="s">
        <v>411</v>
      </c>
      <c r="DM113" s="959"/>
      <c r="DN113" s="959"/>
      <c r="DO113" s="959"/>
      <c r="DP113" s="960"/>
      <c r="DQ113" s="961" t="s">
        <v>411</v>
      </c>
      <c r="DR113" s="959"/>
      <c r="DS113" s="959"/>
      <c r="DT113" s="959"/>
      <c r="DU113" s="960"/>
      <c r="DV113" s="962" t="s">
        <v>411</v>
      </c>
      <c r="DW113" s="963"/>
      <c r="DX113" s="963"/>
      <c r="DY113" s="963"/>
      <c r="DZ113" s="964"/>
    </row>
    <row r="114" spans="1:130" s="197" customFormat="1" ht="26.25" customHeight="1">
      <c r="A114" s="954"/>
      <c r="B114" s="955"/>
      <c r="C114" s="950" t="s">
        <v>423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411</v>
      </c>
      <c r="AB114" s="959"/>
      <c r="AC114" s="959"/>
      <c r="AD114" s="959"/>
      <c r="AE114" s="960"/>
      <c r="AF114" s="961" t="s">
        <v>411</v>
      </c>
      <c r="AG114" s="959"/>
      <c r="AH114" s="959"/>
      <c r="AI114" s="959"/>
      <c r="AJ114" s="960"/>
      <c r="AK114" s="961" t="s">
        <v>411</v>
      </c>
      <c r="AL114" s="959"/>
      <c r="AM114" s="959"/>
      <c r="AN114" s="959"/>
      <c r="AO114" s="960"/>
      <c r="AP114" s="962" t="s">
        <v>411</v>
      </c>
      <c r="AQ114" s="963"/>
      <c r="AR114" s="963"/>
      <c r="AS114" s="963"/>
      <c r="AT114" s="964"/>
      <c r="AU114" s="899"/>
      <c r="AV114" s="900"/>
      <c r="AW114" s="900"/>
      <c r="AX114" s="900"/>
      <c r="AY114" s="901"/>
      <c r="AZ114" s="949" t="s">
        <v>424</v>
      </c>
      <c r="BA114" s="950"/>
      <c r="BB114" s="950"/>
      <c r="BC114" s="950"/>
      <c r="BD114" s="950"/>
      <c r="BE114" s="950"/>
      <c r="BF114" s="950"/>
      <c r="BG114" s="950"/>
      <c r="BH114" s="950"/>
      <c r="BI114" s="950"/>
      <c r="BJ114" s="950"/>
      <c r="BK114" s="950"/>
      <c r="BL114" s="950"/>
      <c r="BM114" s="950"/>
      <c r="BN114" s="950"/>
      <c r="BO114" s="950"/>
      <c r="BP114" s="951"/>
      <c r="BQ114" s="919">
        <v>2412219</v>
      </c>
      <c r="BR114" s="920"/>
      <c r="BS114" s="920"/>
      <c r="BT114" s="920"/>
      <c r="BU114" s="920"/>
      <c r="BV114" s="920">
        <v>2153109</v>
      </c>
      <c r="BW114" s="920"/>
      <c r="BX114" s="920"/>
      <c r="BY114" s="920"/>
      <c r="BZ114" s="920"/>
      <c r="CA114" s="920">
        <v>1941273</v>
      </c>
      <c r="CB114" s="920"/>
      <c r="CC114" s="920"/>
      <c r="CD114" s="920"/>
      <c r="CE114" s="920"/>
      <c r="CF114" s="914">
        <v>28.6</v>
      </c>
      <c r="CG114" s="915"/>
      <c r="CH114" s="915"/>
      <c r="CI114" s="915"/>
      <c r="CJ114" s="915"/>
      <c r="CK114" s="945"/>
      <c r="CL114" s="946"/>
      <c r="CM114" s="916" t="s">
        <v>425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411</v>
      </c>
      <c r="DH114" s="959"/>
      <c r="DI114" s="959"/>
      <c r="DJ114" s="959"/>
      <c r="DK114" s="960"/>
      <c r="DL114" s="961" t="s">
        <v>411</v>
      </c>
      <c r="DM114" s="959"/>
      <c r="DN114" s="959"/>
      <c r="DO114" s="959"/>
      <c r="DP114" s="960"/>
      <c r="DQ114" s="961" t="s">
        <v>411</v>
      </c>
      <c r="DR114" s="959"/>
      <c r="DS114" s="959"/>
      <c r="DT114" s="959"/>
      <c r="DU114" s="960"/>
      <c r="DV114" s="962" t="s">
        <v>411</v>
      </c>
      <c r="DW114" s="963"/>
      <c r="DX114" s="963"/>
      <c r="DY114" s="963"/>
      <c r="DZ114" s="964"/>
    </row>
    <row r="115" spans="1:130" s="197" customFormat="1" ht="26.25" customHeight="1">
      <c r="A115" s="954"/>
      <c r="B115" s="955"/>
      <c r="C115" s="950" t="s">
        <v>426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411</v>
      </c>
      <c r="AB115" s="934"/>
      <c r="AC115" s="934"/>
      <c r="AD115" s="934"/>
      <c r="AE115" s="935"/>
      <c r="AF115" s="936" t="s">
        <v>411</v>
      </c>
      <c r="AG115" s="934"/>
      <c r="AH115" s="934"/>
      <c r="AI115" s="934"/>
      <c r="AJ115" s="935"/>
      <c r="AK115" s="936" t="s">
        <v>411</v>
      </c>
      <c r="AL115" s="934"/>
      <c r="AM115" s="934"/>
      <c r="AN115" s="934"/>
      <c r="AO115" s="935"/>
      <c r="AP115" s="937" t="s">
        <v>411</v>
      </c>
      <c r="AQ115" s="938"/>
      <c r="AR115" s="938"/>
      <c r="AS115" s="938"/>
      <c r="AT115" s="939"/>
      <c r="AU115" s="899"/>
      <c r="AV115" s="900"/>
      <c r="AW115" s="900"/>
      <c r="AX115" s="900"/>
      <c r="AY115" s="901"/>
      <c r="AZ115" s="949" t="s">
        <v>427</v>
      </c>
      <c r="BA115" s="950"/>
      <c r="BB115" s="950"/>
      <c r="BC115" s="950"/>
      <c r="BD115" s="950"/>
      <c r="BE115" s="950"/>
      <c r="BF115" s="950"/>
      <c r="BG115" s="950"/>
      <c r="BH115" s="950"/>
      <c r="BI115" s="950"/>
      <c r="BJ115" s="950"/>
      <c r="BK115" s="950"/>
      <c r="BL115" s="950"/>
      <c r="BM115" s="950"/>
      <c r="BN115" s="950"/>
      <c r="BO115" s="950"/>
      <c r="BP115" s="951"/>
      <c r="BQ115" s="919">
        <v>4351</v>
      </c>
      <c r="BR115" s="920"/>
      <c r="BS115" s="920"/>
      <c r="BT115" s="920"/>
      <c r="BU115" s="920"/>
      <c r="BV115" s="920">
        <v>4678</v>
      </c>
      <c r="BW115" s="920"/>
      <c r="BX115" s="920"/>
      <c r="BY115" s="920"/>
      <c r="BZ115" s="920"/>
      <c r="CA115" s="920">
        <v>5507</v>
      </c>
      <c r="CB115" s="920"/>
      <c r="CC115" s="920"/>
      <c r="CD115" s="920"/>
      <c r="CE115" s="920"/>
      <c r="CF115" s="914">
        <v>0.1</v>
      </c>
      <c r="CG115" s="915"/>
      <c r="CH115" s="915"/>
      <c r="CI115" s="915"/>
      <c r="CJ115" s="915"/>
      <c r="CK115" s="945"/>
      <c r="CL115" s="946"/>
      <c r="CM115" s="949" t="s">
        <v>428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411</v>
      </c>
      <c r="DH115" s="959"/>
      <c r="DI115" s="959"/>
      <c r="DJ115" s="959"/>
      <c r="DK115" s="960"/>
      <c r="DL115" s="961" t="s">
        <v>411</v>
      </c>
      <c r="DM115" s="959"/>
      <c r="DN115" s="959"/>
      <c r="DO115" s="959"/>
      <c r="DP115" s="960"/>
      <c r="DQ115" s="961" t="s">
        <v>411</v>
      </c>
      <c r="DR115" s="959"/>
      <c r="DS115" s="959"/>
      <c r="DT115" s="959"/>
      <c r="DU115" s="960"/>
      <c r="DV115" s="962" t="s">
        <v>411</v>
      </c>
      <c r="DW115" s="963"/>
      <c r="DX115" s="963"/>
      <c r="DY115" s="963"/>
      <c r="DZ115" s="964"/>
    </row>
    <row r="116" spans="1:130" s="197" customFormat="1" ht="26.25" customHeight="1">
      <c r="A116" s="956"/>
      <c r="B116" s="957"/>
      <c r="C116" s="971" t="s">
        <v>429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411</v>
      </c>
      <c r="AB116" s="959"/>
      <c r="AC116" s="959"/>
      <c r="AD116" s="959"/>
      <c r="AE116" s="960"/>
      <c r="AF116" s="961" t="s">
        <v>411</v>
      </c>
      <c r="AG116" s="959"/>
      <c r="AH116" s="959"/>
      <c r="AI116" s="959"/>
      <c r="AJ116" s="960"/>
      <c r="AK116" s="961" t="s">
        <v>411</v>
      </c>
      <c r="AL116" s="959"/>
      <c r="AM116" s="959"/>
      <c r="AN116" s="959"/>
      <c r="AO116" s="960"/>
      <c r="AP116" s="962" t="s">
        <v>411</v>
      </c>
      <c r="AQ116" s="963"/>
      <c r="AR116" s="963"/>
      <c r="AS116" s="963"/>
      <c r="AT116" s="964"/>
      <c r="AU116" s="899"/>
      <c r="AV116" s="900"/>
      <c r="AW116" s="900"/>
      <c r="AX116" s="900"/>
      <c r="AY116" s="901"/>
      <c r="AZ116" s="949" t="s">
        <v>430</v>
      </c>
      <c r="BA116" s="950"/>
      <c r="BB116" s="950"/>
      <c r="BC116" s="950"/>
      <c r="BD116" s="950"/>
      <c r="BE116" s="950"/>
      <c r="BF116" s="950"/>
      <c r="BG116" s="950"/>
      <c r="BH116" s="950"/>
      <c r="BI116" s="950"/>
      <c r="BJ116" s="950"/>
      <c r="BK116" s="950"/>
      <c r="BL116" s="950"/>
      <c r="BM116" s="950"/>
      <c r="BN116" s="950"/>
      <c r="BO116" s="950"/>
      <c r="BP116" s="951"/>
      <c r="BQ116" s="919" t="s">
        <v>411</v>
      </c>
      <c r="BR116" s="920"/>
      <c r="BS116" s="920"/>
      <c r="BT116" s="920"/>
      <c r="BU116" s="920"/>
      <c r="BV116" s="920" t="s">
        <v>411</v>
      </c>
      <c r="BW116" s="920"/>
      <c r="BX116" s="920"/>
      <c r="BY116" s="920"/>
      <c r="BZ116" s="920"/>
      <c r="CA116" s="920" t="s">
        <v>411</v>
      </c>
      <c r="CB116" s="920"/>
      <c r="CC116" s="920"/>
      <c r="CD116" s="920"/>
      <c r="CE116" s="920"/>
      <c r="CF116" s="914" t="s">
        <v>411</v>
      </c>
      <c r="CG116" s="915"/>
      <c r="CH116" s="915"/>
      <c r="CI116" s="915"/>
      <c r="CJ116" s="915"/>
      <c r="CK116" s="945"/>
      <c r="CL116" s="946"/>
      <c r="CM116" s="916" t="s">
        <v>431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411</v>
      </c>
      <c r="DH116" s="959"/>
      <c r="DI116" s="959"/>
      <c r="DJ116" s="959"/>
      <c r="DK116" s="960"/>
      <c r="DL116" s="961" t="s">
        <v>411</v>
      </c>
      <c r="DM116" s="959"/>
      <c r="DN116" s="959"/>
      <c r="DO116" s="959"/>
      <c r="DP116" s="960"/>
      <c r="DQ116" s="961" t="s">
        <v>411</v>
      </c>
      <c r="DR116" s="959"/>
      <c r="DS116" s="959"/>
      <c r="DT116" s="959"/>
      <c r="DU116" s="960"/>
      <c r="DV116" s="962" t="s">
        <v>411</v>
      </c>
      <c r="DW116" s="963"/>
      <c r="DX116" s="963"/>
      <c r="DY116" s="963"/>
      <c r="DZ116" s="964"/>
    </row>
    <row r="117" spans="1:130" s="197" customFormat="1" ht="26.25" customHeight="1">
      <c r="A117" s="904" t="s">
        <v>166</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432</v>
      </c>
      <c r="Z117" s="884"/>
      <c r="AA117" s="996">
        <v>1335818</v>
      </c>
      <c r="AB117" s="966"/>
      <c r="AC117" s="966"/>
      <c r="AD117" s="966"/>
      <c r="AE117" s="967"/>
      <c r="AF117" s="965">
        <v>1414634</v>
      </c>
      <c r="AG117" s="966"/>
      <c r="AH117" s="966"/>
      <c r="AI117" s="966"/>
      <c r="AJ117" s="967"/>
      <c r="AK117" s="965">
        <v>1332119</v>
      </c>
      <c r="AL117" s="966"/>
      <c r="AM117" s="966"/>
      <c r="AN117" s="966"/>
      <c r="AO117" s="967"/>
      <c r="AP117" s="968"/>
      <c r="AQ117" s="969"/>
      <c r="AR117" s="969"/>
      <c r="AS117" s="969"/>
      <c r="AT117" s="970"/>
      <c r="AU117" s="899"/>
      <c r="AV117" s="900"/>
      <c r="AW117" s="900"/>
      <c r="AX117" s="900"/>
      <c r="AY117" s="901"/>
      <c r="AZ117" s="995" t="s">
        <v>433</v>
      </c>
      <c r="BA117" s="971"/>
      <c r="BB117" s="971"/>
      <c r="BC117" s="971"/>
      <c r="BD117" s="971"/>
      <c r="BE117" s="971"/>
      <c r="BF117" s="971"/>
      <c r="BG117" s="971"/>
      <c r="BH117" s="971"/>
      <c r="BI117" s="971"/>
      <c r="BJ117" s="971"/>
      <c r="BK117" s="971"/>
      <c r="BL117" s="971"/>
      <c r="BM117" s="971"/>
      <c r="BN117" s="971"/>
      <c r="BO117" s="971"/>
      <c r="BP117" s="972"/>
      <c r="BQ117" s="985" t="s">
        <v>108</v>
      </c>
      <c r="BR117" s="986"/>
      <c r="BS117" s="986"/>
      <c r="BT117" s="986"/>
      <c r="BU117" s="986"/>
      <c r="BV117" s="986" t="s">
        <v>108</v>
      </c>
      <c r="BW117" s="986"/>
      <c r="BX117" s="986"/>
      <c r="BY117" s="986"/>
      <c r="BZ117" s="986"/>
      <c r="CA117" s="986" t="s">
        <v>108</v>
      </c>
      <c r="CB117" s="986"/>
      <c r="CC117" s="986"/>
      <c r="CD117" s="986"/>
      <c r="CE117" s="986"/>
      <c r="CF117" s="914" t="s">
        <v>108</v>
      </c>
      <c r="CG117" s="915"/>
      <c r="CH117" s="915"/>
      <c r="CI117" s="915"/>
      <c r="CJ117" s="915"/>
      <c r="CK117" s="945"/>
      <c r="CL117" s="946"/>
      <c r="CM117" s="916" t="s">
        <v>434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108</v>
      </c>
      <c r="DH117" s="959"/>
      <c r="DI117" s="959"/>
      <c r="DJ117" s="959"/>
      <c r="DK117" s="960"/>
      <c r="DL117" s="961" t="s">
        <v>108</v>
      </c>
      <c r="DM117" s="959"/>
      <c r="DN117" s="959"/>
      <c r="DO117" s="959"/>
      <c r="DP117" s="960"/>
      <c r="DQ117" s="961" t="s">
        <v>108</v>
      </c>
      <c r="DR117" s="959"/>
      <c r="DS117" s="959"/>
      <c r="DT117" s="959"/>
      <c r="DU117" s="960"/>
      <c r="DV117" s="962" t="s">
        <v>108</v>
      </c>
      <c r="DW117" s="963"/>
      <c r="DX117" s="963"/>
      <c r="DY117" s="963"/>
      <c r="DZ117" s="964"/>
    </row>
    <row r="118" spans="1:130" s="197" customFormat="1" ht="26.25" customHeight="1">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283</v>
      </c>
      <c r="AG118" s="883"/>
      <c r="AH118" s="883"/>
      <c r="AI118" s="883"/>
      <c r="AJ118" s="884"/>
      <c r="AK118" s="882" t="s">
        <v>282</v>
      </c>
      <c r="AL118" s="883"/>
      <c r="AM118" s="883"/>
      <c r="AN118" s="883"/>
      <c r="AO118" s="884"/>
      <c r="AP118" s="990" t="s">
        <v>405</v>
      </c>
      <c r="AQ118" s="991"/>
      <c r="AR118" s="991"/>
      <c r="AS118" s="991"/>
      <c r="AT118" s="992"/>
      <c r="AU118" s="902"/>
      <c r="AV118" s="903"/>
      <c r="AW118" s="903"/>
      <c r="AX118" s="903"/>
      <c r="AY118" s="903"/>
      <c r="AZ118" s="228" t="s">
        <v>166</v>
      </c>
      <c r="BA118" s="228"/>
      <c r="BB118" s="228"/>
      <c r="BC118" s="228"/>
      <c r="BD118" s="228"/>
      <c r="BE118" s="228"/>
      <c r="BF118" s="228"/>
      <c r="BG118" s="228"/>
      <c r="BH118" s="228"/>
      <c r="BI118" s="228"/>
      <c r="BJ118" s="228"/>
      <c r="BK118" s="228"/>
      <c r="BL118" s="228"/>
      <c r="BM118" s="228"/>
      <c r="BN118" s="228"/>
      <c r="BO118" s="993" t="s">
        <v>435</v>
      </c>
      <c r="BP118" s="994"/>
      <c r="BQ118" s="985">
        <v>19730434</v>
      </c>
      <c r="BR118" s="986"/>
      <c r="BS118" s="986"/>
      <c r="BT118" s="986"/>
      <c r="BU118" s="986"/>
      <c r="BV118" s="986">
        <v>19447575</v>
      </c>
      <c r="BW118" s="986"/>
      <c r="BX118" s="986"/>
      <c r="BY118" s="986"/>
      <c r="BZ118" s="986"/>
      <c r="CA118" s="986">
        <v>19316465</v>
      </c>
      <c r="CB118" s="986"/>
      <c r="CC118" s="986"/>
      <c r="CD118" s="986"/>
      <c r="CE118" s="986"/>
      <c r="CF118" s="987"/>
      <c r="CG118" s="988"/>
      <c r="CH118" s="988"/>
      <c r="CI118" s="988"/>
      <c r="CJ118" s="989"/>
      <c r="CK118" s="945"/>
      <c r="CL118" s="946"/>
      <c r="CM118" s="916" t="s">
        <v>436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108</v>
      </c>
      <c r="DH118" s="959"/>
      <c r="DI118" s="959"/>
      <c r="DJ118" s="959"/>
      <c r="DK118" s="960"/>
      <c r="DL118" s="961" t="s">
        <v>108</v>
      </c>
      <c r="DM118" s="959"/>
      <c r="DN118" s="959"/>
      <c r="DO118" s="959"/>
      <c r="DP118" s="960"/>
      <c r="DQ118" s="961" t="s">
        <v>108</v>
      </c>
      <c r="DR118" s="959"/>
      <c r="DS118" s="959"/>
      <c r="DT118" s="959"/>
      <c r="DU118" s="960"/>
      <c r="DV118" s="962" t="s">
        <v>108</v>
      </c>
      <c r="DW118" s="963"/>
      <c r="DX118" s="963"/>
      <c r="DY118" s="963"/>
      <c r="DZ118" s="964"/>
    </row>
    <row r="119" spans="1:130" s="197" customFormat="1" ht="26.25" customHeight="1">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108</v>
      </c>
      <c r="AB119" s="890"/>
      <c r="AC119" s="890"/>
      <c r="AD119" s="890"/>
      <c r="AE119" s="891"/>
      <c r="AF119" s="892" t="s">
        <v>108</v>
      </c>
      <c r="AG119" s="890"/>
      <c r="AH119" s="890"/>
      <c r="AI119" s="890"/>
      <c r="AJ119" s="891"/>
      <c r="AK119" s="892" t="s">
        <v>108</v>
      </c>
      <c r="AL119" s="890"/>
      <c r="AM119" s="890"/>
      <c r="AN119" s="890"/>
      <c r="AO119" s="891"/>
      <c r="AP119" s="893" t="s">
        <v>108</v>
      </c>
      <c r="AQ119" s="894"/>
      <c r="AR119" s="894"/>
      <c r="AS119" s="894"/>
      <c r="AT119" s="895"/>
      <c r="AU119" s="977" t="s">
        <v>437</v>
      </c>
      <c r="AV119" s="978"/>
      <c r="AW119" s="978"/>
      <c r="AX119" s="978"/>
      <c r="AY119" s="979"/>
      <c r="AZ119" s="940" t="s">
        <v>438</v>
      </c>
      <c r="BA119" s="887"/>
      <c r="BB119" s="887"/>
      <c r="BC119" s="887"/>
      <c r="BD119" s="887"/>
      <c r="BE119" s="887"/>
      <c r="BF119" s="887"/>
      <c r="BG119" s="887"/>
      <c r="BH119" s="887"/>
      <c r="BI119" s="887"/>
      <c r="BJ119" s="887"/>
      <c r="BK119" s="887"/>
      <c r="BL119" s="887"/>
      <c r="BM119" s="887"/>
      <c r="BN119" s="887"/>
      <c r="BO119" s="887"/>
      <c r="BP119" s="888"/>
      <c r="BQ119" s="926">
        <v>3705498</v>
      </c>
      <c r="BR119" s="927"/>
      <c r="BS119" s="927"/>
      <c r="BT119" s="927"/>
      <c r="BU119" s="927"/>
      <c r="BV119" s="927">
        <v>3616967</v>
      </c>
      <c r="BW119" s="927"/>
      <c r="BX119" s="927"/>
      <c r="BY119" s="927"/>
      <c r="BZ119" s="927"/>
      <c r="CA119" s="927">
        <v>3863148</v>
      </c>
      <c r="CB119" s="927"/>
      <c r="CC119" s="927"/>
      <c r="CD119" s="927"/>
      <c r="CE119" s="927"/>
      <c r="CF119" s="941">
        <v>56.9</v>
      </c>
      <c r="CG119" s="942"/>
      <c r="CH119" s="942"/>
      <c r="CI119" s="942"/>
      <c r="CJ119" s="942"/>
      <c r="CK119" s="947"/>
      <c r="CL119" s="948"/>
      <c r="CM119" s="1004" t="s">
        <v>439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108</v>
      </c>
      <c r="DH119" s="998"/>
      <c r="DI119" s="998"/>
      <c r="DJ119" s="998"/>
      <c r="DK119" s="999"/>
      <c r="DL119" s="1000" t="s">
        <v>108</v>
      </c>
      <c r="DM119" s="998"/>
      <c r="DN119" s="998"/>
      <c r="DO119" s="998"/>
      <c r="DP119" s="999"/>
      <c r="DQ119" s="1000" t="s">
        <v>108</v>
      </c>
      <c r="DR119" s="998"/>
      <c r="DS119" s="998"/>
      <c r="DT119" s="998"/>
      <c r="DU119" s="999"/>
      <c r="DV119" s="1001" t="s">
        <v>108</v>
      </c>
      <c r="DW119" s="1002"/>
      <c r="DX119" s="1002"/>
      <c r="DY119" s="1002"/>
      <c r="DZ119" s="1003"/>
    </row>
    <row r="120" spans="1:130" s="197" customFormat="1" ht="26.25" customHeight="1">
      <c r="A120" s="975"/>
      <c r="B120" s="946"/>
      <c r="C120" s="916" t="s">
        <v>414</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108</v>
      </c>
      <c r="AB120" s="959"/>
      <c r="AC120" s="959"/>
      <c r="AD120" s="959"/>
      <c r="AE120" s="960"/>
      <c r="AF120" s="961" t="s">
        <v>108</v>
      </c>
      <c r="AG120" s="959"/>
      <c r="AH120" s="959"/>
      <c r="AI120" s="959"/>
      <c r="AJ120" s="960"/>
      <c r="AK120" s="961" t="s">
        <v>108</v>
      </c>
      <c r="AL120" s="959"/>
      <c r="AM120" s="959"/>
      <c r="AN120" s="959"/>
      <c r="AO120" s="960"/>
      <c r="AP120" s="962" t="s">
        <v>108</v>
      </c>
      <c r="AQ120" s="963"/>
      <c r="AR120" s="963"/>
      <c r="AS120" s="963"/>
      <c r="AT120" s="964"/>
      <c r="AU120" s="980"/>
      <c r="AV120" s="981"/>
      <c r="AW120" s="981"/>
      <c r="AX120" s="981"/>
      <c r="AY120" s="982"/>
      <c r="AZ120" s="949" t="s">
        <v>440</v>
      </c>
      <c r="BA120" s="950"/>
      <c r="BB120" s="950"/>
      <c r="BC120" s="950"/>
      <c r="BD120" s="950"/>
      <c r="BE120" s="950"/>
      <c r="BF120" s="950"/>
      <c r="BG120" s="950"/>
      <c r="BH120" s="950"/>
      <c r="BI120" s="950"/>
      <c r="BJ120" s="950"/>
      <c r="BK120" s="950"/>
      <c r="BL120" s="950"/>
      <c r="BM120" s="950"/>
      <c r="BN120" s="950"/>
      <c r="BO120" s="950"/>
      <c r="BP120" s="951"/>
      <c r="BQ120" s="919">
        <v>214845</v>
      </c>
      <c r="BR120" s="920"/>
      <c r="BS120" s="920"/>
      <c r="BT120" s="920"/>
      <c r="BU120" s="920"/>
      <c r="BV120" s="920">
        <v>179050</v>
      </c>
      <c r="BW120" s="920"/>
      <c r="BX120" s="920"/>
      <c r="BY120" s="920"/>
      <c r="BZ120" s="920"/>
      <c r="CA120" s="920">
        <v>142181</v>
      </c>
      <c r="CB120" s="920"/>
      <c r="CC120" s="920"/>
      <c r="CD120" s="920"/>
      <c r="CE120" s="920"/>
      <c r="CF120" s="914">
        <v>2.1</v>
      </c>
      <c r="CG120" s="915"/>
      <c r="CH120" s="915"/>
      <c r="CI120" s="915"/>
      <c r="CJ120" s="915"/>
      <c r="CK120" s="1013" t="s">
        <v>441</v>
      </c>
      <c r="CL120" s="1014"/>
      <c r="CM120" s="1014"/>
      <c r="CN120" s="1014"/>
      <c r="CO120" s="1015"/>
      <c r="CP120" s="1021" t="s">
        <v>442</v>
      </c>
      <c r="CQ120" s="1022"/>
      <c r="CR120" s="1022"/>
      <c r="CS120" s="1022"/>
      <c r="CT120" s="1022"/>
      <c r="CU120" s="1022"/>
      <c r="CV120" s="1022"/>
      <c r="CW120" s="1022"/>
      <c r="CX120" s="1022"/>
      <c r="CY120" s="1022"/>
      <c r="CZ120" s="1022"/>
      <c r="DA120" s="1022"/>
      <c r="DB120" s="1022"/>
      <c r="DC120" s="1022"/>
      <c r="DD120" s="1022"/>
      <c r="DE120" s="1022"/>
      <c r="DF120" s="1023"/>
      <c r="DG120" s="926">
        <v>5055876</v>
      </c>
      <c r="DH120" s="927"/>
      <c r="DI120" s="927"/>
      <c r="DJ120" s="927"/>
      <c r="DK120" s="927"/>
      <c r="DL120" s="927">
        <v>4922500</v>
      </c>
      <c r="DM120" s="927"/>
      <c r="DN120" s="927"/>
      <c r="DO120" s="927"/>
      <c r="DP120" s="927"/>
      <c r="DQ120" s="927">
        <v>4801593</v>
      </c>
      <c r="DR120" s="927"/>
      <c r="DS120" s="927"/>
      <c r="DT120" s="927"/>
      <c r="DU120" s="927"/>
      <c r="DV120" s="928">
        <v>70.8</v>
      </c>
      <c r="DW120" s="928"/>
      <c r="DX120" s="928"/>
      <c r="DY120" s="928"/>
      <c r="DZ120" s="929"/>
    </row>
    <row r="121" spans="1:130" s="197" customFormat="1" ht="26.25" customHeight="1">
      <c r="A121" s="975"/>
      <c r="B121" s="946"/>
      <c r="C121" s="1010" t="s">
        <v>443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108</v>
      </c>
      <c r="AB121" s="959"/>
      <c r="AC121" s="959"/>
      <c r="AD121" s="959"/>
      <c r="AE121" s="960"/>
      <c r="AF121" s="961" t="s">
        <v>108</v>
      </c>
      <c r="AG121" s="959"/>
      <c r="AH121" s="959"/>
      <c r="AI121" s="959"/>
      <c r="AJ121" s="960"/>
      <c r="AK121" s="961" t="s">
        <v>108</v>
      </c>
      <c r="AL121" s="959"/>
      <c r="AM121" s="959"/>
      <c r="AN121" s="959"/>
      <c r="AO121" s="960"/>
      <c r="AP121" s="962" t="s">
        <v>108</v>
      </c>
      <c r="AQ121" s="963"/>
      <c r="AR121" s="963"/>
      <c r="AS121" s="963"/>
      <c r="AT121" s="964"/>
      <c r="AU121" s="980"/>
      <c r="AV121" s="981"/>
      <c r="AW121" s="981"/>
      <c r="AX121" s="981"/>
      <c r="AY121" s="982"/>
      <c r="AZ121" s="995" t="s">
        <v>444</v>
      </c>
      <c r="BA121" s="971"/>
      <c r="BB121" s="971"/>
      <c r="BC121" s="971"/>
      <c r="BD121" s="971"/>
      <c r="BE121" s="971"/>
      <c r="BF121" s="971"/>
      <c r="BG121" s="971"/>
      <c r="BH121" s="971"/>
      <c r="BI121" s="971"/>
      <c r="BJ121" s="971"/>
      <c r="BK121" s="971"/>
      <c r="BL121" s="971"/>
      <c r="BM121" s="971"/>
      <c r="BN121" s="971"/>
      <c r="BO121" s="971"/>
      <c r="BP121" s="972"/>
      <c r="BQ121" s="985">
        <v>10382029</v>
      </c>
      <c r="BR121" s="986"/>
      <c r="BS121" s="986"/>
      <c r="BT121" s="986"/>
      <c r="BU121" s="986"/>
      <c r="BV121" s="986">
        <v>10387826</v>
      </c>
      <c r="BW121" s="986"/>
      <c r="BX121" s="986"/>
      <c r="BY121" s="986"/>
      <c r="BZ121" s="986"/>
      <c r="CA121" s="986">
        <v>10438148</v>
      </c>
      <c r="CB121" s="986"/>
      <c r="CC121" s="986"/>
      <c r="CD121" s="986"/>
      <c r="CE121" s="986"/>
      <c r="CF121" s="1024">
        <v>153.80000000000001</v>
      </c>
      <c r="CG121" s="1025"/>
      <c r="CH121" s="1025"/>
      <c r="CI121" s="1025"/>
      <c r="CJ121" s="1025"/>
      <c r="CK121" s="1016"/>
      <c r="CL121" s="1017"/>
      <c r="CM121" s="1017"/>
      <c r="CN121" s="1017"/>
      <c r="CO121" s="1018"/>
      <c r="CP121" s="1007" t="s">
        <v>445</v>
      </c>
      <c r="CQ121" s="1008"/>
      <c r="CR121" s="1008"/>
      <c r="CS121" s="1008"/>
      <c r="CT121" s="1008"/>
      <c r="CU121" s="1008"/>
      <c r="CV121" s="1008"/>
      <c r="CW121" s="1008"/>
      <c r="CX121" s="1008"/>
      <c r="CY121" s="1008"/>
      <c r="CZ121" s="1008"/>
      <c r="DA121" s="1008"/>
      <c r="DB121" s="1008"/>
      <c r="DC121" s="1008"/>
      <c r="DD121" s="1008"/>
      <c r="DE121" s="1008"/>
      <c r="DF121" s="1009"/>
      <c r="DG121" s="919">
        <v>2018156</v>
      </c>
      <c r="DH121" s="920"/>
      <c r="DI121" s="920"/>
      <c r="DJ121" s="920"/>
      <c r="DK121" s="920"/>
      <c r="DL121" s="920">
        <v>1942361</v>
      </c>
      <c r="DM121" s="920"/>
      <c r="DN121" s="920"/>
      <c r="DO121" s="920"/>
      <c r="DP121" s="920"/>
      <c r="DQ121" s="920">
        <v>1856407</v>
      </c>
      <c r="DR121" s="920"/>
      <c r="DS121" s="920"/>
      <c r="DT121" s="920"/>
      <c r="DU121" s="920"/>
      <c r="DV121" s="921">
        <v>27.4</v>
      </c>
      <c r="DW121" s="921"/>
      <c r="DX121" s="921"/>
      <c r="DY121" s="921"/>
      <c r="DZ121" s="922"/>
    </row>
    <row r="122" spans="1:130" s="197" customFormat="1" ht="26.25" customHeight="1">
      <c r="A122" s="975"/>
      <c r="B122" s="946"/>
      <c r="C122" s="916" t="s">
        <v>425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108</v>
      </c>
      <c r="AB122" s="959"/>
      <c r="AC122" s="959"/>
      <c r="AD122" s="959"/>
      <c r="AE122" s="960"/>
      <c r="AF122" s="961" t="s">
        <v>108</v>
      </c>
      <c r="AG122" s="959"/>
      <c r="AH122" s="959"/>
      <c r="AI122" s="959"/>
      <c r="AJ122" s="960"/>
      <c r="AK122" s="961" t="s">
        <v>108</v>
      </c>
      <c r="AL122" s="959"/>
      <c r="AM122" s="959"/>
      <c r="AN122" s="959"/>
      <c r="AO122" s="960"/>
      <c r="AP122" s="962" t="s">
        <v>108</v>
      </c>
      <c r="AQ122" s="963"/>
      <c r="AR122" s="963"/>
      <c r="AS122" s="963"/>
      <c r="AT122" s="964"/>
      <c r="AU122" s="983"/>
      <c r="AV122" s="984"/>
      <c r="AW122" s="984"/>
      <c r="AX122" s="984"/>
      <c r="AY122" s="984"/>
      <c r="AZ122" s="228" t="s">
        <v>166</v>
      </c>
      <c r="BA122" s="228"/>
      <c r="BB122" s="228"/>
      <c r="BC122" s="228"/>
      <c r="BD122" s="228"/>
      <c r="BE122" s="228"/>
      <c r="BF122" s="228"/>
      <c r="BG122" s="228"/>
      <c r="BH122" s="228"/>
      <c r="BI122" s="228"/>
      <c r="BJ122" s="228"/>
      <c r="BK122" s="228"/>
      <c r="BL122" s="228"/>
      <c r="BM122" s="228"/>
      <c r="BN122" s="228"/>
      <c r="BO122" s="993" t="s">
        <v>446</v>
      </c>
      <c r="BP122" s="994"/>
      <c r="BQ122" s="1034">
        <v>14302372</v>
      </c>
      <c r="BR122" s="1035"/>
      <c r="BS122" s="1035"/>
      <c r="BT122" s="1035"/>
      <c r="BU122" s="1035"/>
      <c r="BV122" s="1035">
        <v>14183843</v>
      </c>
      <c r="BW122" s="1035"/>
      <c r="BX122" s="1035"/>
      <c r="BY122" s="1035"/>
      <c r="BZ122" s="1035"/>
      <c r="CA122" s="1035">
        <v>14443477</v>
      </c>
      <c r="CB122" s="1035"/>
      <c r="CC122" s="1035"/>
      <c r="CD122" s="1035"/>
      <c r="CE122" s="1035"/>
      <c r="CF122" s="987"/>
      <c r="CG122" s="988"/>
      <c r="CH122" s="988"/>
      <c r="CI122" s="988"/>
      <c r="CJ122" s="989"/>
      <c r="CK122" s="1016"/>
      <c r="CL122" s="1017"/>
      <c r="CM122" s="1017"/>
      <c r="CN122" s="1017"/>
      <c r="CO122" s="1018"/>
      <c r="CP122" s="1007" t="s">
        <v>447</v>
      </c>
      <c r="CQ122" s="1008"/>
      <c r="CR122" s="1008"/>
      <c r="CS122" s="1008"/>
      <c r="CT122" s="1008"/>
      <c r="CU122" s="1008"/>
      <c r="CV122" s="1008"/>
      <c r="CW122" s="1008"/>
      <c r="CX122" s="1008"/>
      <c r="CY122" s="1008"/>
      <c r="CZ122" s="1008"/>
      <c r="DA122" s="1008"/>
      <c r="DB122" s="1008"/>
      <c r="DC122" s="1008"/>
      <c r="DD122" s="1008"/>
      <c r="DE122" s="1008"/>
      <c r="DF122" s="1009"/>
      <c r="DG122" s="919">
        <v>695207</v>
      </c>
      <c r="DH122" s="920"/>
      <c r="DI122" s="920"/>
      <c r="DJ122" s="920"/>
      <c r="DK122" s="920"/>
      <c r="DL122" s="920">
        <v>599364</v>
      </c>
      <c r="DM122" s="920"/>
      <c r="DN122" s="920"/>
      <c r="DO122" s="920"/>
      <c r="DP122" s="920"/>
      <c r="DQ122" s="920">
        <v>631455</v>
      </c>
      <c r="DR122" s="920"/>
      <c r="DS122" s="920"/>
      <c r="DT122" s="920"/>
      <c r="DU122" s="920"/>
      <c r="DV122" s="921">
        <v>9.3000000000000007</v>
      </c>
      <c r="DW122" s="921"/>
      <c r="DX122" s="921"/>
      <c r="DY122" s="921"/>
      <c r="DZ122" s="922"/>
    </row>
    <row r="123" spans="1:130" s="197" customFormat="1" ht="26.25" customHeight="1" thickBot="1">
      <c r="A123" s="975"/>
      <c r="B123" s="946"/>
      <c r="C123" s="916" t="s">
        <v>431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108</v>
      </c>
      <c r="AB123" s="959"/>
      <c r="AC123" s="959"/>
      <c r="AD123" s="959"/>
      <c r="AE123" s="960"/>
      <c r="AF123" s="961" t="s">
        <v>108</v>
      </c>
      <c r="AG123" s="959"/>
      <c r="AH123" s="959"/>
      <c r="AI123" s="959"/>
      <c r="AJ123" s="960"/>
      <c r="AK123" s="961" t="s">
        <v>108</v>
      </c>
      <c r="AL123" s="959"/>
      <c r="AM123" s="959"/>
      <c r="AN123" s="959"/>
      <c r="AO123" s="960"/>
      <c r="AP123" s="962" t="s">
        <v>108</v>
      </c>
      <c r="AQ123" s="963"/>
      <c r="AR123" s="963"/>
      <c r="AS123" s="963"/>
      <c r="AT123" s="964"/>
      <c r="AU123" s="1031" t="s">
        <v>448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81.8</v>
      </c>
      <c r="BR123" s="1027"/>
      <c r="BS123" s="1027"/>
      <c r="BT123" s="1027"/>
      <c r="BU123" s="1027"/>
      <c r="BV123" s="1027">
        <v>80.2</v>
      </c>
      <c r="BW123" s="1027"/>
      <c r="BX123" s="1027"/>
      <c r="BY123" s="1027"/>
      <c r="BZ123" s="1027"/>
      <c r="CA123" s="1027">
        <v>71.8</v>
      </c>
      <c r="CB123" s="1027"/>
      <c r="CC123" s="1027"/>
      <c r="CD123" s="1027"/>
      <c r="CE123" s="1027"/>
      <c r="CF123" s="1028"/>
      <c r="CG123" s="1029"/>
      <c r="CH123" s="1029"/>
      <c r="CI123" s="1029"/>
      <c r="CJ123" s="1030"/>
      <c r="CK123" s="1016"/>
      <c r="CL123" s="1017"/>
      <c r="CM123" s="1017"/>
      <c r="CN123" s="1017"/>
      <c r="CO123" s="1018"/>
      <c r="CP123" s="1007" t="s">
        <v>449</v>
      </c>
      <c r="CQ123" s="1008"/>
      <c r="CR123" s="1008"/>
      <c r="CS123" s="1008"/>
      <c r="CT123" s="1008"/>
      <c r="CU123" s="1008"/>
      <c r="CV123" s="1008"/>
      <c r="CW123" s="1008"/>
      <c r="CX123" s="1008"/>
      <c r="CY123" s="1008"/>
      <c r="CZ123" s="1008"/>
      <c r="DA123" s="1008"/>
      <c r="DB123" s="1008"/>
      <c r="DC123" s="1008"/>
      <c r="DD123" s="1008"/>
      <c r="DE123" s="1008"/>
      <c r="DF123" s="1009"/>
      <c r="DG123" s="958" t="s">
        <v>450</v>
      </c>
      <c r="DH123" s="959"/>
      <c r="DI123" s="959"/>
      <c r="DJ123" s="959"/>
      <c r="DK123" s="960"/>
      <c r="DL123" s="961" t="s">
        <v>450</v>
      </c>
      <c r="DM123" s="959"/>
      <c r="DN123" s="959"/>
      <c r="DO123" s="959"/>
      <c r="DP123" s="960"/>
      <c r="DQ123" s="961" t="s">
        <v>450</v>
      </c>
      <c r="DR123" s="959"/>
      <c r="DS123" s="959"/>
      <c r="DT123" s="959"/>
      <c r="DU123" s="960"/>
      <c r="DV123" s="962" t="s">
        <v>450</v>
      </c>
      <c r="DW123" s="963"/>
      <c r="DX123" s="963"/>
      <c r="DY123" s="963"/>
      <c r="DZ123" s="964"/>
    </row>
    <row r="124" spans="1:130" s="197" customFormat="1" ht="26.25" customHeight="1">
      <c r="A124" s="975"/>
      <c r="B124" s="946"/>
      <c r="C124" s="916" t="s">
        <v>434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450</v>
      </c>
      <c r="AB124" s="959"/>
      <c r="AC124" s="959"/>
      <c r="AD124" s="959"/>
      <c r="AE124" s="960"/>
      <c r="AF124" s="961" t="s">
        <v>450</v>
      </c>
      <c r="AG124" s="959"/>
      <c r="AH124" s="959"/>
      <c r="AI124" s="959"/>
      <c r="AJ124" s="960"/>
      <c r="AK124" s="961" t="s">
        <v>450</v>
      </c>
      <c r="AL124" s="959"/>
      <c r="AM124" s="959"/>
      <c r="AN124" s="959"/>
      <c r="AO124" s="960"/>
      <c r="AP124" s="962" t="s">
        <v>450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451</v>
      </c>
      <c r="CQ124" s="1008"/>
      <c r="CR124" s="1008"/>
      <c r="CS124" s="1008"/>
      <c r="CT124" s="1008"/>
      <c r="CU124" s="1008"/>
      <c r="CV124" s="1008"/>
      <c r="CW124" s="1008"/>
      <c r="CX124" s="1008"/>
      <c r="CY124" s="1008"/>
      <c r="CZ124" s="1008"/>
      <c r="DA124" s="1008"/>
      <c r="DB124" s="1008"/>
      <c r="DC124" s="1008"/>
      <c r="DD124" s="1008"/>
      <c r="DE124" s="1008"/>
      <c r="DF124" s="1009"/>
      <c r="DG124" s="997" t="s">
        <v>450</v>
      </c>
      <c r="DH124" s="998"/>
      <c r="DI124" s="998"/>
      <c r="DJ124" s="998"/>
      <c r="DK124" s="999"/>
      <c r="DL124" s="1000" t="s">
        <v>450</v>
      </c>
      <c r="DM124" s="998"/>
      <c r="DN124" s="998"/>
      <c r="DO124" s="998"/>
      <c r="DP124" s="999"/>
      <c r="DQ124" s="1000" t="s">
        <v>450</v>
      </c>
      <c r="DR124" s="998"/>
      <c r="DS124" s="998"/>
      <c r="DT124" s="998"/>
      <c r="DU124" s="999"/>
      <c r="DV124" s="1001" t="s">
        <v>450</v>
      </c>
      <c r="DW124" s="1002"/>
      <c r="DX124" s="1002"/>
      <c r="DY124" s="1002"/>
      <c r="DZ124" s="1003"/>
    </row>
    <row r="125" spans="1:130" s="197" customFormat="1" ht="26.25" customHeight="1" thickBot="1">
      <c r="A125" s="975"/>
      <c r="B125" s="946"/>
      <c r="C125" s="916" t="s">
        <v>436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450</v>
      </c>
      <c r="AB125" s="959"/>
      <c r="AC125" s="959"/>
      <c r="AD125" s="959"/>
      <c r="AE125" s="960"/>
      <c r="AF125" s="961" t="s">
        <v>450</v>
      </c>
      <c r="AG125" s="959"/>
      <c r="AH125" s="959"/>
      <c r="AI125" s="959"/>
      <c r="AJ125" s="960"/>
      <c r="AK125" s="961" t="s">
        <v>450</v>
      </c>
      <c r="AL125" s="959"/>
      <c r="AM125" s="959"/>
      <c r="AN125" s="959"/>
      <c r="AO125" s="960"/>
      <c r="AP125" s="962" t="s">
        <v>450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452</v>
      </c>
      <c r="CL125" s="1014"/>
      <c r="CM125" s="1014"/>
      <c r="CN125" s="1014"/>
      <c r="CO125" s="1015"/>
      <c r="CP125" s="940" t="s">
        <v>453</v>
      </c>
      <c r="CQ125" s="887"/>
      <c r="CR125" s="887"/>
      <c r="CS125" s="887"/>
      <c r="CT125" s="887"/>
      <c r="CU125" s="887"/>
      <c r="CV125" s="887"/>
      <c r="CW125" s="887"/>
      <c r="CX125" s="887"/>
      <c r="CY125" s="887"/>
      <c r="CZ125" s="887"/>
      <c r="DA125" s="887"/>
      <c r="DB125" s="887"/>
      <c r="DC125" s="887"/>
      <c r="DD125" s="887"/>
      <c r="DE125" s="887"/>
      <c r="DF125" s="888"/>
      <c r="DG125" s="926" t="s">
        <v>450</v>
      </c>
      <c r="DH125" s="927"/>
      <c r="DI125" s="927"/>
      <c r="DJ125" s="927"/>
      <c r="DK125" s="927"/>
      <c r="DL125" s="927" t="s">
        <v>450</v>
      </c>
      <c r="DM125" s="927"/>
      <c r="DN125" s="927"/>
      <c r="DO125" s="927"/>
      <c r="DP125" s="927"/>
      <c r="DQ125" s="927" t="s">
        <v>450</v>
      </c>
      <c r="DR125" s="927"/>
      <c r="DS125" s="927"/>
      <c r="DT125" s="927"/>
      <c r="DU125" s="927"/>
      <c r="DV125" s="928" t="s">
        <v>450</v>
      </c>
      <c r="DW125" s="928"/>
      <c r="DX125" s="928"/>
      <c r="DY125" s="928"/>
      <c r="DZ125" s="929"/>
    </row>
    <row r="126" spans="1:130" s="197" customFormat="1" ht="26.25" customHeight="1">
      <c r="A126" s="975"/>
      <c r="B126" s="946"/>
      <c r="C126" s="916" t="s">
        <v>439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450</v>
      </c>
      <c r="AB126" s="959"/>
      <c r="AC126" s="959"/>
      <c r="AD126" s="959"/>
      <c r="AE126" s="960"/>
      <c r="AF126" s="961" t="s">
        <v>450</v>
      </c>
      <c r="AG126" s="959"/>
      <c r="AH126" s="959"/>
      <c r="AI126" s="959"/>
      <c r="AJ126" s="960"/>
      <c r="AK126" s="961" t="s">
        <v>450</v>
      </c>
      <c r="AL126" s="959"/>
      <c r="AM126" s="959"/>
      <c r="AN126" s="959"/>
      <c r="AO126" s="960"/>
      <c r="AP126" s="962" t="s">
        <v>450</v>
      </c>
      <c r="AQ126" s="963"/>
      <c r="AR126" s="963"/>
      <c r="AS126" s="963"/>
      <c r="AT126" s="964"/>
      <c r="AU126" s="233"/>
      <c r="AV126" s="233"/>
      <c r="AW126" s="233"/>
      <c r="AX126" s="1036" t="s">
        <v>454</v>
      </c>
      <c r="AY126" s="1037"/>
      <c r="AZ126" s="1037"/>
      <c r="BA126" s="1037"/>
      <c r="BB126" s="1037"/>
      <c r="BC126" s="1037"/>
      <c r="BD126" s="1037"/>
      <c r="BE126" s="1038"/>
      <c r="BF126" s="1052" t="s">
        <v>455</v>
      </c>
      <c r="BG126" s="1037"/>
      <c r="BH126" s="1037"/>
      <c r="BI126" s="1037"/>
      <c r="BJ126" s="1037"/>
      <c r="BK126" s="1037"/>
      <c r="BL126" s="1038"/>
      <c r="BM126" s="1052" t="s">
        <v>456</v>
      </c>
      <c r="BN126" s="1037"/>
      <c r="BO126" s="1037"/>
      <c r="BP126" s="1037"/>
      <c r="BQ126" s="1037"/>
      <c r="BR126" s="1037"/>
      <c r="BS126" s="1038"/>
      <c r="BT126" s="1052" t="s">
        <v>457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458</v>
      </c>
      <c r="CQ126" s="950"/>
      <c r="CR126" s="950"/>
      <c r="CS126" s="950"/>
      <c r="CT126" s="950"/>
      <c r="CU126" s="950"/>
      <c r="CV126" s="950"/>
      <c r="CW126" s="950"/>
      <c r="CX126" s="950"/>
      <c r="CY126" s="950"/>
      <c r="CZ126" s="950"/>
      <c r="DA126" s="950"/>
      <c r="DB126" s="950"/>
      <c r="DC126" s="950"/>
      <c r="DD126" s="950"/>
      <c r="DE126" s="950"/>
      <c r="DF126" s="951"/>
      <c r="DG126" s="919" t="s">
        <v>450</v>
      </c>
      <c r="DH126" s="920"/>
      <c r="DI126" s="920"/>
      <c r="DJ126" s="920"/>
      <c r="DK126" s="920"/>
      <c r="DL126" s="920" t="s">
        <v>450</v>
      </c>
      <c r="DM126" s="920"/>
      <c r="DN126" s="920"/>
      <c r="DO126" s="920"/>
      <c r="DP126" s="920"/>
      <c r="DQ126" s="920" t="s">
        <v>450</v>
      </c>
      <c r="DR126" s="920"/>
      <c r="DS126" s="920"/>
      <c r="DT126" s="920"/>
      <c r="DU126" s="920"/>
      <c r="DV126" s="921" t="s">
        <v>450</v>
      </c>
      <c r="DW126" s="921"/>
      <c r="DX126" s="921"/>
      <c r="DY126" s="921"/>
      <c r="DZ126" s="922"/>
    </row>
    <row r="127" spans="1:130" s="197" customFormat="1" ht="26.25" customHeight="1" thickBot="1">
      <c r="A127" s="976"/>
      <c r="B127" s="948"/>
      <c r="C127" s="1004" t="s">
        <v>459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450</v>
      </c>
      <c r="AB127" s="959"/>
      <c r="AC127" s="959"/>
      <c r="AD127" s="959"/>
      <c r="AE127" s="960"/>
      <c r="AF127" s="961" t="s">
        <v>450</v>
      </c>
      <c r="AG127" s="959"/>
      <c r="AH127" s="959"/>
      <c r="AI127" s="959"/>
      <c r="AJ127" s="960"/>
      <c r="AK127" s="961" t="s">
        <v>450</v>
      </c>
      <c r="AL127" s="959"/>
      <c r="AM127" s="959"/>
      <c r="AN127" s="959"/>
      <c r="AO127" s="960"/>
      <c r="AP127" s="962" t="s">
        <v>450</v>
      </c>
      <c r="AQ127" s="963"/>
      <c r="AR127" s="963"/>
      <c r="AS127" s="963"/>
      <c r="AT127" s="964"/>
      <c r="AU127" s="233"/>
      <c r="AV127" s="233"/>
      <c r="AW127" s="233"/>
      <c r="AX127" s="886" t="s">
        <v>460</v>
      </c>
      <c r="AY127" s="887"/>
      <c r="AZ127" s="887"/>
      <c r="BA127" s="887"/>
      <c r="BB127" s="887"/>
      <c r="BC127" s="887"/>
      <c r="BD127" s="887"/>
      <c r="BE127" s="888"/>
      <c r="BF127" s="1041" t="s">
        <v>450</v>
      </c>
      <c r="BG127" s="1042"/>
      <c r="BH127" s="1042"/>
      <c r="BI127" s="1042"/>
      <c r="BJ127" s="1042"/>
      <c r="BK127" s="1042"/>
      <c r="BL127" s="1051"/>
      <c r="BM127" s="1041">
        <v>13.88</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461</v>
      </c>
      <c r="CQ127" s="1045"/>
      <c r="CR127" s="1045"/>
      <c r="CS127" s="1045"/>
      <c r="CT127" s="1045"/>
      <c r="CU127" s="1045"/>
      <c r="CV127" s="1045"/>
      <c r="CW127" s="1045"/>
      <c r="CX127" s="1045"/>
      <c r="CY127" s="1045"/>
      <c r="CZ127" s="1045"/>
      <c r="DA127" s="1045"/>
      <c r="DB127" s="1045"/>
      <c r="DC127" s="1045"/>
      <c r="DD127" s="1045"/>
      <c r="DE127" s="1045"/>
      <c r="DF127" s="1046"/>
      <c r="DG127" s="1047">
        <v>4351</v>
      </c>
      <c r="DH127" s="1048"/>
      <c r="DI127" s="1048"/>
      <c r="DJ127" s="1048"/>
      <c r="DK127" s="1048"/>
      <c r="DL127" s="1048">
        <v>4678</v>
      </c>
      <c r="DM127" s="1048"/>
      <c r="DN127" s="1048"/>
      <c r="DO127" s="1048"/>
      <c r="DP127" s="1048"/>
      <c r="DQ127" s="1048">
        <v>5507</v>
      </c>
      <c r="DR127" s="1048"/>
      <c r="DS127" s="1048"/>
      <c r="DT127" s="1048"/>
      <c r="DU127" s="1048"/>
      <c r="DV127" s="1049">
        <v>0.1</v>
      </c>
      <c r="DW127" s="1049"/>
      <c r="DX127" s="1049"/>
      <c r="DY127" s="1049"/>
      <c r="DZ127" s="1050"/>
    </row>
    <row r="128" spans="1:130" s="197" customFormat="1" ht="26.25" customHeight="1">
      <c r="A128" s="1071" t="s">
        <v>462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463</v>
      </c>
      <c r="X128" s="1073"/>
      <c r="Y128" s="1073"/>
      <c r="Z128" s="1074"/>
      <c r="AA128" s="1089">
        <v>35131</v>
      </c>
      <c r="AB128" s="1090"/>
      <c r="AC128" s="1090"/>
      <c r="AD128" s="1090"/>
      <c r="AE128" s="1091"/>
      <c r="AF128" s="1092">
        <v>37934</v>
      </c>
      <c r="AG128" s="1090"/>
      <c r="AH128" s="1090"/>
      <c r="AI128" s="1090"/>
      <c r="AJ128" s="1091"/>
      <c r="AK128" s="1092">
        <v>36609</v>
      </c>
      <c r="AL128" s="1090"/>
      <c r="AM128" s="1090"/>
      <c r="AN128" s="1090"/>
      <c r="AO128" s="1091"/>
      <c r="AP128" s="1093"/>
      <c r="AQ128" s="1094"/>
      <c r="AR128" s="1094"/>
      <c r="AS128" s="1094"/>
      <c r="AT128" s="1095"/>
      <c r="AU128" s="235"/>
      <c r="AV128" s="235"/>
      <c r="AW128" s="235"/>
      <c r="AX128" s="1054" t="s">
        <v>464</v>
      </c>
      <c r="AY128" s="950"/>
      <c r="AZ128" s="950"/>
      <c r="BA128" s="950"/>
      <c r="BB128" s="950"/>
      <c r="BC128" s="950"/>
      <c r="BD128" s="950"/>
      <c r="BE128" s="951"/>
      <c r="BF128" s="1066" t="s">
        <v>450</v>
      </c>
      <c r="BG128" s="1067"/>
      <c r="BH128" s="1067"/>
      <c r="BI128" s="1067"/>
      <c r="BJ128" s="1067"/>
      <c r="BK128" s="1067"/>
      <c r="BL128" s="1068"/>
      <c r="BM128" s="1066">
        <v>18.88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465</v>
      </c>
      <c r="X129" s="1061"/>
      <c r="Y129" s="1061"/>
      <c r="Z129" s="1062"/>
      <c r="AA129" s="958">
        <v>7368901</v>
      </c>
      <c r="AB129" s="959"/>
      <c r="AC129" s="959"/>
      <c r="AD129" s="959"/>
      <c r="AE129" s="960"/>
      <c r="AF129" s="961">
        <v>7326937</v>
      </c>
      <c r="AG129" s="959"/>
      <c r="AH129" s="959"/>
      <c r="AI129" s="959"/>
      <c r="AJ129" s="960"/>
      <c r="AK129" s="961">
        <v>7543360</v>
      </c>
      <c r="AL129" s="959"/>
      <c r="AM129" s="959"/>
      <c r="AN129" s="959"/>
      <c r="AO129" s="960"/>
      <c r="AP129" s="1063"/>
      <c r="AQ129" s="1064"/>
      <c r="AR129" s="1064"/>
      <c r="AS129" s="1064"/>
      <c r="AT129" s="1065"/>
      <c r="AU129" s="235"/>
      <c r="AV129" s="235"/>
      <c r="AW129" s="235"/>
      <c r="AX129" s="1054" t="s">
        <v>466</v>
      </c>
      <c r="AY129" s="950"/>
      <c r="AZ129" s="950"/>
      <c r="BA129" s="950"/>
      <c r="BB129" s="950"/>
      <c r="BC129" s="950"/>
      <c r="BD129" s="950"/>
      <c r="BE129" s="951"/>
      <c r="BF129" s="1055">
        <v>8.5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467</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468</v>
      </c>
      <c r="X130" s="1061"/>
      <c r="Y130" s="1061"/>
      <c r="Z130" s="1062"/>
      <c r="AA130" s="958">
        <v>736652</v>
      </c>
      <c r="AB130" s="959"/>
      <c r="AC130" s="959"/>
      <c r="AD130" s="959"/>
      <c r="AE130" s="960"/>
      <c r="AF130" s="961">
        <v>770842</v>
      </c>
      <c r="AG130" s="959"/>
      <c r="AH130" s="959"/>
      <c r="AI130" s="959"/>
      <c r="AJ130" s="960"/>
      <c r="AK130" s="961">
        <v>757288</v>
      </c>
      <c r="AL130" s="959"/>
      <c r="AM130" s="959"/>
      <c r="AN130" s="959"/>
      <c r="AO130" s="960"/>
      <c r="AP130" s="1063"/>
      <c r="AQ130" s="1064"/>
      <c r="AR130" s="1064"/>
      <c r="AS130" s="1064"/>
      <c r="AT130" s="1065"/>
      <c r="AU130" s="235"/>
      <c r="AV130" s="235"/>
      <c r="AW130" s="235"/>
      <c r="AX130" s="1113" t="s">
        <v>469</v>
      </c>
      <c r="AY130" s="1045"/>
      <c r="AZ130" s="1045"/>
      <c r="BA130" s="1045"/>
      <c r="BB130" s="1045"/>
      <c r="BC130" s="1045"/>
      <c r="BD130" s="1045"/>
      <c r="BE130" s="1046"/>
      <c r="BF130" s="1075">
        <v>71.8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470</v>
      </c>
      <c r="X131" s="1084"/>
      <c r="Y131" s="1084"/>
      <c r="Z131" s="1085"/>
      <c r="AA131" s="997">
        <v>6632249</v>
      </c>
      <c r="AB131" s="998"/>
      <c r="AC131" s="998"/>
      <c r="AD131" s="998"/>
      <c r="AE131" s="999"/>
      <c r="AF131" s="1000">
        <v>6556095</v>
      </c>
      <c r="AG131" s="998"/>
      <c r="AH131" s="998"/>
      <c r="AI131" s="998"/>
      <c r="AJ131" s="999"/>
      <c r="AK131" s="1000">
        <v>6786072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472</v>
      </c>
      <c r="W132" s="1101"/>
      <c r="X132" s="1101"/>
      <c r="Y132" s="1101"/>
      <c r="Z132" s="1102"/>
      <c r="AA132" s="1103">
        <v>8.5044303980000002</v>
      </c>
      <c r="AB132" s="1104"/>
      <c r="AC132" s="1104"/>
      <c r="AD132" s="1104"/>
      <c r="AE132" s="1105"/>
      <c r="AF132" s="1106">
        <v>9.2411412590000008</v>
      </c>
      <c r="AG132" s="1104"/>
      <c r="AH132" s="1104"/>
      <c r="AI132" s="1104"/>
      <c r="AJ132" s="1105"/>
      <c r="AK132" s="1106">
        <v>7.9312745280000003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473</v>
      </c>
      <c r="W133" s="1108"/>
      <c r="X133" s="1108"/>
      <c r="Y133" s="1108"/>
      <c r="Z133" s="1109"/>
      <c r="AA133" s="1110">
        <v>9.3000000000000007</v>
      </c>
      <c r="AB133" s="1111"/>
      <c r="AC133" s="1111"/>
      <c r="AD133" s="1111"/>
      <c r="AE133" s="1112"/>
      <c r="AF133" s="1110">
        <v>9</v>
      </c>
      <c r="AG133" s="1111"/>
      <c r="AH133" s="1111"/>
      <c r="AI133" s="1111"/>
      <c r="AJ133" s="1112"/>
      <c r="AK133" s="1110">
        <v>8.5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7"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7" t="s">
        <v>476</v>
      </c>
      <c r="L7" s="254"/>
      <c r="M7" s="255" t="s">
        <v>477</v>
      </c>
      <c r="N7" s="256"/>
    </row>
    <row r="8" spans="1:16">
      <c r="A8" s="248"/>
      <c r="B8" s="244"/>
      <c r="C8" s="244"/>
      <c r="D8" s="244"/>
      <c r="E8" s="244"/>
      <c r="F8" s="244"/>
      <c r="G8" s="257"/>
      <c r="H8" s="258"/>
      <c r="I8" s="258"/>
      <c r="J8" s="259"/>
      <c r="K8" s="1118"/>
      <c r="L8" s="260" t="s">
        <v>478</v>
      </c>
      <c r="M8" s="261" t="s">
        <v>479</v>
      </c>
      <c r="N8" s="262" t="s">
        <v>480</v>
      </c>
    </row>
    <row r="9" spans="1:16">
      <c r="A9" s="248"/>
      <c r="B9" s="244"/>
      <c r="C9" s="244"/>
      <c r="D9" s="244"/>
      <c r="E9" s="244"/>
      <c r="F9" s="244"/>
      <c r="G9" s="1119" t="s">
        <v>481</v>
      </c>
      <c r="H9" s="1120"/>
      <c r="I9" s="1120"/>
      <c r="J9" s="1121"/>
      <c r="K9" s="263">
        <v>2432147</v>
      </c>
      <c r="L9" s="264">
        <v>72444</v>
      </c>
      <c r="M9" s="265">
        <v>64158</v>
      </c>
      <c r="N9" s="266">
        <v>12.9</v>
      </c>
    </row>
    <row r="10" spans="1:16">
      <c r="A10" s="248"/>
      <c r="B10" s="244"/>
      <c r="C10" s="244"/>
      <c r="D10" s="244"/>
      <c r="E10" s="244"/>
      <c r="F10" s="244"/>
      <c r="G10" s="1119" t="s">
        <v>482</v>
      </c>
      <c r="H10" s="1120"/>
      <c r="I10" s="1120"/>
      <c r="J10" s="1121"/>
      <c r="K10" s="267">
        <v>28789</v>
      </c>
      <c r="L10" s="268">
        <v>858</v>
      </c>
      <c r="M10" s="269">
        <v>6725</v>
      </c>
      <c r="N10" s="270">
        <v>-87.2</v>
      </c>
    </row>
    <row r="11" spans="1:16" ht="13.5" customHeight="1">
      <c r="A11" s="248"/>
      <c r="B11" s="244"/>
      <c r="C11" s="244"/>
      <c r="D11" s="244"/>
      <c r="E11" s="244"/>
      <c r="F11" s="244"/>
      <c r="G11" s="1119" t="s">
        <v>483</v>
      </c>
      <c r="H11" s="1120"/>
      <c r="I11" s="1120"/>
      <c r="J11" s="1121"/>
      <c r="K11" s="267">
        <v>72529</v>
      </c>
      <c r="L11" s="268">
        <v>2160</v>
      </c>
      <c r="M11" s="269">
        <v>8931</v>
      </c>
      <c r="N11" s="270">
        <v>-75.8</v>
      </c>
    </row>
    <row r="12" spans="1:16" ht="13.5" customHeight="1">
      <c r="A12" s="248"/>
      <c r="B12" s="244"/>
      <c r="C12" s="244"/>
      <c r="D12" s="244"/>
      <c r="E12" s="244"/>
      <c r="F12" s="244"/>
      <c r="G12" s="1119" t="s">
        <v>484</v>
      </c>
      <c r="H12" s="1120"/>
      <c r="I12" s="1120"/>
      <c r="J12" s="1121"/>
      <c r="K12" s="267" t="s">
        <v>485</v>
      </c>
      <c r="L12" s="268" t="s">
        <v>485</v>
      </c>
      <c r="M12" s="269">
        <v>335</v>
      </c>
      <c r="N12" s="270" t="s">
        <v>485</v>
      </c>
    </row>
    <row r="13" spans="1:16" ht="13.5" customHeight="1">
      <c r="A13" s="248"/>
      <c r="B13" s="244"/>
      <c r="C13" s="244"/>
      <c r="D13" s="244"/>
      <c r="E13" s="244"/>
      <c r="F13" s="244"/>
      <c r="G13" s="1119" t="s">
        <v>486</v>
      </c>
      <c r="H13" s="1120"/>
      <c r="I13" s="1120"/>
      <c r="J13" s="1121"/>
      <c r="K13" s="267" t="s">
        <v>485</v>
      </c>
      <c r="L13" s="268" t="s">
        <v>485</v>
      </c>
      <c r="M13" s="269">
        <v>14</v>
      </c>
      <c r="N13" s="270" t="s">
        <v>485</v>
      </c>
    </row>
    <row r="14" spans="1:16" ht="13.5" customHeight="1">
      <c r="A14" s="248"/>
      <c r="B14" s="244"/>
      <c r="C14" s="244"/>
      <c r="D14" s="244"/>
      <c r="E14" s="244"/>
      <c r="F14" s="244"/>
      <c r="G14" s="1119" t="s">
        <v>487</v>
      </c>
      <c r="H14" s="1120"/>
      <c r="I14" s="1120"/>
      <c r="J14" s="1121"/>
      <c r="K14" s="267">
        <v>190341</v>
      </c>
      <c r="L14" s="268">
        <v>5669</v>
      </c>
      <c r="M14" s="269">
        <v>2685</v>
      </c>
      <c r="N14" s="270">
        <v>111.1</v>
      </c>
    </row>
    <row r="15" spans="1:16" ht="13.5" customHeight="1">
      <c r="A15" s="248"/>
      <c r="B15" s="244"/>
      <c r="C15" s="244"/>
      <c r="D15" s="244"/>
      <c r="E15" s="244"/>
      <c r="F15" s="244"/>
      <c r="G15" s="1119" t="s">
        <v>488</v>
      </c>
      <c r="H15" s="1120"/>
      <c r="I15" s="1120"/>
      <c r="J15" s="1121"/>
      <c r="K15" s="267">
        <v>33059</v>
      </c>
      <c r="L15" s="268">
        <v>985</v>
      </c>
      <c r="M15" s="269">
        <v>1293</v>
      </c>
      <c r="N15" s="270">
        <v>-23.8</v>
      </c>
    </row>
    <row r="16" spans="1:16">
      <c r="A16" s="248"/>
      <c r="B16" s="244"/>
      <c r="C16" s="244"/>
      <c r="D16" s="244"/>
      <c r="E16" s="244"/>
      <c r="F16" s="244"/>
      <c r="G16" s="1122" t="s">
        <v>489</v>
      </c>
      <c r="H16" s="1123"/>
      <c r="I16" s="1123"/>
      <c r="J16" s="1124"/>
      <c r="K16" s="268">
        <v>-232652</v>
      </c>
      <c r="L16" s="268">
        <v>-6930</v>
      </c>
      <c r="M16" s="269">
        <v>-6126</v>
      </c>
      <c r="N16" s="270">
        <v>13.1</v>
      </c>
    </row>
    <row r="17" spans="1:16">
      <c r="A17" s="248"/>
      <c r="B17" s="244"/>
      <c r="C17" s="244"/>
      <c r="D17" s="244"/>
      <c r="E17" s="244"/>
      <c r="F17" s="244"/>
      <c r="G17" s="1122" t="s">
        <v>166</v>
      </c>
      <c r="H17" s="1123"/>
      <c r="I17" s="1123"/>
      <c r="J17" s="1124"/>
      <c r="K17" s="268">
        <v>2524213</v>
      </c>
      <c r="L17" s="268">
        <v>75186</v>
      </c>
      <c r="M17" s="269">
        <v>78014</v>
      </c>
      <c r="N17" s="270">
        <v>-3.6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14" t="s">
        <v>494</v>
      </c>
      <c r="H21" s="1115"/>
      <c r="I21" s="1115"/>
      <c r="J21" s="1116"/>
      <c r="K21" s="280">
        <v>7.86</v>
      </c>
      <c r="L21" s="281">
        <v>7.49</v>
      </c>
      <c r="M21" s="282">
        <v>0.37</v>
      </c>
      <c r="N21" s="249"/>
      <c r="O21" s="283"/>
      <c r="P21" s="279"/>
    </row>
    <row r="22" spans="1:16" s="284" customFormat="1">
      <c r="A22" s="279"/>
      <c r="B22" s="249"/>
      <c r="C22" s="249"/>
      <c r="D22" s="249"/>
      <c r="E22" s="249"/>
      <c r="F22" s="249"/>
      <c r="G22" s="1114" t="s">
        <v>495</v>
      </c>
      <c r="H22" s="1115"/>
      <c r="I22" s="1115"/>
      <c r="J22" s="1116"/>
      <c r="K22" s="285">
        <v>97.9</v>
      </c>
      <c r="L22" s="286">
        <v>97.3</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7" t="s">
        <v>476</v>
      </c>
      <c r="L30" s="254"/>
      <c r="M30" s="255" t="s">
        <v>477</v>
      </c>
      <c r="N30" s="256"/>
    </row>
    <row r="31" spans="1:16">
      <c r="A31" s="248"/>
      <c r="B31" s="244"/>
      <c r="C31" s="244"/>
      <c r="D31" s="244"/>
      <c r="E31" s="244"/>
      <c r="F31" s="244"/>
      <c r="G31" s="257"/>
      <c r="H31" s="258"/>
      <c r="I31" s="258"/>
      <c r="J31" s="259"/>
      <c r="K31" s="1118"/>
      <c r="L31" s="260" t="s">
        <v>478</v>
      </c>
      <c r="M31" s="261" t="s">
        <v>479</v>
      </c>
      <c r="N31" s="262" t="s">
        <v>480</v>
      </c>
    </row>
    <row r="32" spans="1:16" ht="27" customHeight="1">
      <c r="A32" s="248"/>
      <c r="B32" s="244"/>
      <c r="C32" s="244"/>
      <c r="D32" s="244"/>
      <c r="E32" s="244"/>
      <c r="F32" s="244"/>
      <c r="G32" s="1130" t="s">
        <v>499</v>
      </c>
      <c r="H32" s="1131"/>
      <c r="I32" s="1131"/>
      <c r="J32" s="1132"/>
      <c r="K32" s="294">
        <v>802149</v>
      </c>
      <c r="L32" s="294">
        <v>23893</v>
      </c>
      <c r="M32" s="295">
        <v>34910</v>
      </c>
      <c r="N32" s="296">
        <v>-31.6</v>
      </c>
    </row>
    <row r="33" spans="1:16" ht="13.5" customHeight="1">
      <c r="A33" s="248"/>
      <c r="B33" s="244"/>
      <c r="C33" s="244"/>
      <c r="D33" s="244"/>
      <c r="E33" s="244"/>
      <c r="F33" s="244"/>
      <c r="G33" s="1130" t="s">
        <v>500</v>
      </c>
      <c r="H33" s="1131"/>
      <c r="I33" s="1131"/>
      <c r="J33" s="1132"/>
      <c r="K33" s="294" t="s">
        <v>485</v>
      </c>
      <c r="L33" s="294" t="s">
        <v>485</v>
      </c>
      <c r="M33" s="295" t="s">
        <v>485</v>
      </c>
      <c r="N33" s="296" t="s">
        <v>485</v>
      </c>
    </row>
    <row r="34" spans="1:16" ht="27" customHeight="1">
      <c r="A34" s="248"/>
      <c r="B34" s="244"/>
      <c r="C34" s="244"/>
      <c r="D34" s="244"/>
      <c r="E34" s="244"/>
      <c r="F34" s="244"/>
      <c r="G34" s="1130" t="s">
        <v>501</v>
      </c>
      <c r="H34" s="1131"/>
      <c r="I34" s="1131"/>
      <c r="J34" s="1132"/>
      <c r="K34" s="294" t="s">
        <v>485</v>
      </c>
      <c r="L34" s="294" t="s">
        <v>485</v>
      </c>
      <c r="M34" s="295" t="s">
        <v>485</v>
      </c>
      <c r="N34" s="296" t="s">
        <v>485</v>
      </c>
    </row>
    <row r="35" spans="1:16" ht="27" customHeight="1">
      <c r="A35" s="248"/>
      <c r="B35" s="244"/>
      <c r="C35" s="244"/>
      <c r="D35" s="244"/>
      <c r="E35" s="244"/>
      <c r="F35" s="244"/>
      <c r="G35" s="1130" t="s">
        <v>502</v>
      </c>
      <c r="H35" s="1131"/>
      <c r="I35" s="1131"/>
      <c r="J35" s="1132"/>
      <c r="K35" s="294">
        <v>529970</v>
      </c>
      <c r="L35" s="294">
        <v>15786</v>
      </c>
      <c r="M35" s="295">
        <v>14021</v>
      </c>
      <c r="N35" s="296">
        <v>12.6</v>
      </c>
    </row>
    <row r="36" spans="1:16" ht="27" customHeight="1">
      <c r="A36" s="248"/>
      <c r="B36" s="244"/>
      <c r="C36" s="244"/>
      <c r="D36" s="244"/>
      <c r="E36" s="244"/>
      <c r="F36" s="244"/>
      <c r="G36" s="1130" t="s">
        <v>503</v>
      </c>
      <c r="H36" s="1131"/>
      <c r="I36" s="1131"/>
      <c r="J36" s="1132"/>
      <c r="K36" s="294" t="s">
        <v>485</v>
      </c>
      <c r="L36" s="294" t="s">
        <v>485</v>
      </c>
      <c r="M36" s="295">
        <v>2867</v>
      </c>
      <c r="N36" s="296" t="s">
        <v>485</v>
      </c>
    </row>
    <row r="37" spans="1:16" ht="13.5" customHeight="1">
      <c r="A37" s="248"/>
      <c r="B37" s="244"/>
      <c r="C37" s="244"/>
      <c r="D37" s="244"/>
      <c r="E37" s="244"/>
      <c r="F37" s="244"/>
      <c r="G37" s="1130" t="s">
        <v>504</v>
      </c>
      <c r="H37" s="1131"/>
      <c r="I37" s="1131"/>
      <c r="J37" s="1132"/>
      <c r="K37" s="294" t="s">
        <v>485</v>
      </c>
      <c r="L37" s="294" t="s">
        <v>485</v>
      </c>
      <c r="M37" s="295">
        <v>917</v>
      </c>
      <c r="N37" s="296" t="s">
        <v>485</v>
      </c>
    </row>
    <row r="38" spans="1:16" ht="27" customHeight="1">
      <c r="A38" s="248"/>
      <c r="B38" s="244"/>
      <c r="C38" s="244"/>
      <c r="D38" s="244"/>
      <c r="E38" s="244"/>
      <c r="F38" s="244"/>
      <c r="G38" s="1133" t="s">
        <v>505</v>
      </c>
      <c r="H38" s="1134"/>
      <c r="I38" s="1134"/>
      <c r="J38" s="1135"/>
      <c r="K38" s="297" t="s">
        <v>485</v>
      </c>
      <c r="L38" s="297" t="s">
        <v>485</v>
      </c>
      <c r="M38" s="298">
        <v>2</v>
      </c>
      <c r="N38" s="299" t="s">
        <v>485</v>
      </c>
      <c r="O38" s="293"/>
    </row>
    <row r="39" spans="1:16">
      <c r="A39" s="248"/>
      <c r="B39" s="244"/>
      <c r="C39" s="244"/>
      <c r="D39" s="244"/>
      <c r="E39" s="244"/>
      <c r="F39" s="244"/>
      <c r="G39" s="1133" t="s">
        <v>506</v>
      </c>
      <c r="H39" s="1134"/>
      <c r="I39" s="1134"/>
      <c r="J39" s="1135"/>
      <c r="K39" s="300">
        <v>-36609</v>
      </c>
      <c r="L39" s="300">
        <v>-1090</v>
      </c>
      <c r="M39" s="301">
        <v>-3077</v>
      </c>
      <c r="N39" s="302">
        <v>-64.599999999999994</v>
      </c>
      <c r="O39" s="293"/>
    </row>
    <row r="40" spans="1:16" ht="27" customHeight="1">
      <c r="A40" s="248"/>
      <c r="B40" s="244"/>
      <c r="C40" s="244"/>
      <c r="D40" s="244"/>
      <c r="E40" s="244"/>
      <c r="F40" s="244"/>
      <c r="G40" s="1130" t="s">
        <v>507</v>
      </c>
      <c r="H40" s="1131"/>
      <c r="I40" s="1131"/>
      <c r="J40" s="1132"/>
      <c r="K40" s="300">
        <v>-757288</v>
      </c>
      <c r="L40" s="300">
        <v>-22556</v>
      </c>
      <c r="M40" s="301">
        <v>-35137</v>
      </c>
      <c r="N40" s="302">
        <v>-35.799999999999997</v>
      </c>
      <c r="O40" s="293"/>
    </row>
    <row r="41" spans="1:16">
      <c r="A41" s="248"/>
      <c r="B41" s="244"/>
      <c r="C41" s="244"/>
      <c r="D41" s="244"/>
      <c r="E41" s="244"/>
      <c r="F41" s="244"/>
      <c r="G41" s="1136" t="s">
        <v>277</v>
      </c>
      <c r="H41" s="1137"/>
      <c r="I41" s="1137"/>
      <c r="J41" s="1138"/>
      <c r="K41" s="294">
        <v>538222</v>
      </c>
      <c r="L41" s="300">
        <v>16031</v>
      </c>
      <c r="M41" s="301">
        <v>14503</v>
      </c>
      <c r="N41" s="302">
        <v>10.5</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25" t="s">
        <v>476</v>
      </c>
      <c r="J49" s="1127" t="s">
        <v>511</v>
      </c>
      <c r="K49" s="1128"/>
      <c r="L49" s="1128"/>
      <c r="M49" s="1128"/>
      <c r="N49" s="1129"/>
    </row>
    <row r="50" spans="1:14">
      <c r="A50" s="248"/>
      <c r="B50" s="244"/>
      <c r="C50" s="244"/>
      <c r="D50" s="244"/>
      <c r="E50" s="244"/>
      <c r="F50" s="244"/>
      <c r="G50" s="312"/>
      <c r="H50" s="313"/>
      <c r="I50" s="1126"/>
      <c r="J50" s="314" t="s">
        <v>512</v>
      </c>
      <c r="K50" s="315" t="s">
        <v>513</v>
      </c>
      <c r="L50" s="316" t="s">
        <v>514</v>
      </c>
      <c r="M50" s="317" t="s">
        <v>515</v>
      </c>
      <c r="N50" s="318" t="s">
        <v>516</v>
      </c>
    </row>
    <row r="51" spans="1:14">
      <c r="A51" s="248"/>
      <c r="B51" s="244"/>
      <c r="C51" s="244"/>
      <c r="D51" s="244"/>
      <c r="E51" s="244"/>
      <c r="F51" s="244"/>
      <c r="G51" s="310" t="s">
        <v>517</v>
      </c>
      <c r="H51" s="311"/>
      <c r="I51" s="319">
        <v>853928</v>
      </c>
      <c r="J51" s="320">
        <v>24986</v>
      </c>
      <c r="K51" s="321">
        <v>-45.5</v>
      </c>
      <c r="L51" s="322">
        <v>42839</v>
      </c>
      <c r="M51" s="323">
        <v>-13.3</v>
      </c>
      <c r="N51" s="324">
        <v>-32.200000000000003</v>
      </c>
    </row>
    <row r="52" spans="1:14">
      <c r="A52" s="248"/>
      <c r="B52" s="244"/>
      <c r="C52" s="244"/>
      <c r="D52" s="244"/>
      <c r="E52" s="244"/>
      <c r="F52" s="244"/>
      <c r="G52" s="325"/>
      <c r="H52" s="326" t="s">
        <v>518</v>
      </c>
      <c r="I52" s="327">
        <v>585676</v>
      </c>
      <c r="J52" s="328">
        <v>17137</v>
      </c>
      <c r="K52" s="329">
        <v>-38.9</v>
      </c>
      <c r="L52" s="330">
        <v>22027</v>
      </c>
      <c r="M52" s="331">
        <v>-17.100000000000001</v>
      </c>
      <c r="N52" s="332">
        <v>-21.8</v>
      </c>
    </row>
    <row r="53" spans="1:14">
      <c r="A53" s="248"/>
      <c r="B53" s="244"/>
      <c r="C53" s="244"/>
      <c r="D53" s="244"/>
      <c r="E53" s="244"/>
      <c r="F53" s="244"/>
      <c r="G53" s="310" t="s">
        <v>519</v>
      </c>
      <c r="H53" s="311"/>
      <c r="I53" s="319">
        <v>1188526</v>
      </c>
      <c r="J53" s="320">
        <v>34739</v>
      </c>
      <c r="K53" s="321">
        <v>39</v>
      </c>
      <c r="L53" s="322">
        <v>46819</v>
      </c>
      <c r="M53" s="323">
        <v>9.3000000000000007</v>
      </c>
      <c r="N53" s="324">
        <v>29.7</v>
      </c>
    </row>
    <row r="54" spans="1:14">
      <c r="A54" s="248"/>
      <c r="B54" s="244"/>
      <c r="C54" s="244"/>
      <c r="D54" s="244"/>
      <c r="E54" s="244"/>
      <c r="F54" s="244"/>
      <c r="G54" s="325"/>
      <c r="H54" s="326" t="s">
        <v>518</v>
      </c>
      <c r="I54" s="327">
        <v>732142</v>
      </c>
      <c r="J54" s="328">
        <v>21400</v>
      </c>
      <c r="K54" s="329">
        <v>24.9</v>
      </c>
      <c r="L54" s="330">
        <v>24121</v>
      </c>
      <c r="M54" s="331">
        <v>9.5</v>
      </c>
      <c r="N54" s="332">
        <v>15.4</v>
      </c>
    </row>
    <row r="55" spans="1:14">
      <c r="A55" s="248"/>
      <c r="B55" s="244"/>
      <c r="C55" s="244"/>
      <c r="D55" s="244"/>
      <c r="E55" s="244"/>
      <c r="F55" s="244"/>
      <c r="G55" s="310" t="s">
        <v>520</v>
      </c>
      <c r="H55" s="311"/>
      <c r="I55" s="319">
        <v>2396998</v>
      </c>
      <c r="J55" s="320">
        <v>70248</v>
      </c>
      <c r="K55" s="321">
        <v>102.2</v>
      </c>
      <c r="L55" s="322">
        <v>53270</v>
      </c>
      <c r="M55" s="323">
        <v>13.8</v>
      </c>
      <c r="N55" s="324">
        <v>88.4</v>
      </c>
    </row>
    <row r="56" spans="1:14">
      <c r="A56" s="248"/>
      <c r="B56" s="244"/>
      <c r="C56" s="244"/>
      <c r="D56" s="244"/>
      <c r="E56" s="244"/>
      <c r="F56" s="244"/>
      <c r="G56" s="325"/>
      <c r="H56" s="326" t="s">
        <v>518</v>
      </c>
      <c r="I56" s="327">
        <v>985398</v>
      </c>
      <c r="J56" s="328">
        <v>28879</v>
      </c>
      <c r="K56" s="329">
        <v>34.9</v>
      </c>
      <c r="L56" s="330">
        <v>24316</v>
      </c>
      <c r="M56" s="331">
        <v>0.8</v>
      </c>
      <c r="N56" s="332">
        <v>34.1</v>
      </c>
    </row>
    <row r="57" spans="1:14">
      <c r="A57" s="248"/>
      <c r="B57" s="244"/>
      <c r="C57" s="244"/>
      <c r="D57" s="244"/>
      <c r="E57" s="244"/>
      <c r="F57" s="244"/>
      <c r="G57" s="310" t="s">
        <v>521</v>
      </c>
      <c r="H57" s="311"/>
      <c r="I57" s="319">
        <v>1918456</v>
      </c>
      <c r="J57" s="320">
        <v>56803</v>
      </c>
      <c r="K57" s="321">
        <v>-19.100000000000001</v>
      </c>
      <c r="L57" s="322">
        <v>53292</v>
      </c>
      <c r="M57" s="323">
        <v>0</v>
      </c>
      <c r="N57" s="324">
        <v>-19.100000000000001</v>
      </c>
    </row>
    <row r="58" spans="1:14">
      <c r="A58" s="248"/>
      <c r="B58" s="244"/>
      <c r="C58" s="244"/>
      <c r="D58" s="244"/>
      <c r="E58" s="244"/>
      <c r="F58" s="244"/>
      <c r="G58" s="325"/>
      <c r="H58" s="326" t="s">
        <v>518</v>
      </c>
      <c r="I58" s="327">
        <v>932891</v>
      </c>
      <c r="J58" s="328">
        <v>27622</v>
      </c>
      <c r="K58" s="329">
        <v>-4.4000000000000004</v>
      </c>
      <c r="L58" s="330">
        <v>28900</v>
      </c>
      <c r="M58" s="331">
        <v>18.899999999999999</v>
      </c>
      <c r="N58" s="332">
        <v>-23.3</v>
      </c>
    </row>
    <row r="59" spans="1:14">
      <c r="A59" s="248"/>
      <c r="B59" s="244"/>
      <c r="C59" s="244"/>
      <c r="D59" s="244"/>
      <c r="E59" s="244"/>
      <c r="F59" s="244"/>
      <c r="G59" s="310" t="s">
        <v>522</v>
      </c>
      <c r="H59" s="311"/>
      <c r="I59" s="319">
        <v>1478643</v>
      </c>
      <c r="J59" s="320">
        <v>44043</v>
      </c>
      <c r="K59" s="321">
        <v>-22.5</v>
      </c>
      <c r="L59" s="322">
        <v>56894</v>
      </c>
      <c r="M59" s="323">
        <v>6.8</v>
      </c>
      <c r="N59" s="324">
        <v>-29.3</v>
      </c>
    </row>
    <row r="60" spans="1:14">
      <c r="A60" s="248"/>
      <c r="B60" s="244"/>
      <c r="C60" s="244"/>
      <c r="D60" s="244"/>
      <c r="E60" s="244"/>
      <c r="F60" s="244"/>
      <c r="G60" s="325"/>
      <c r="H60" s="326" t="s">
        <v>518</v>
      </c>
      <c r="I60" s="333">
        <v>905872</v>
      </c>
      <c r="J60" s="328">
        <v>26982</v>
      </c>
      <c r="K60" s="329">
        <v>-2.2999999999999998</v>
      </c>
      <c r="L60" s="330">
        <v>32548</v>
      </c>
      <c r="M60" s="331">
        <v>12.6</v>
      </c>
      <c r="N60" s="332">
        <v>-14.9</v>
      </c>
    </row>
    <row r="61" spans="1:14">
      <c r="A61" s="248"/>
      <c r="B61" s="244"/>
      <c r="C61" s="244"/>
      <c r="D61" s="244"/>
      <c r="E61" s="244"/>
      <c r="F61" s="244"/>
      <c r="G61" s="310" t="s">
        <v>523</v>
      </c>
      <c r="H61" s="334"/>
      <c r="I61" s="335">
        <v>1567310</v>
      </c>
      <c r="J61" s="336">
        <v>46164</v>
      </c>
      <c r="K61" s="337">
        <v>10.8</v>
      </c>
      <c r="L61" s="338">
        <v>50623</v>
      </c>
      <c r="M61" s="339">
        <v>3.3</v>
      </c>
      <c r="N61" s="324">
        <v>7.5</v>
      </c>
    </row>
    <row r="62" spans="1:14">
      <c r="A62" s="248"/>
      <c r="B62" s="244"/>
      <c r="C62" s="244"/>
      <c r="D62" s="244"/>
      <c r="E62" s="244"/>
      <c r="F62" s="244"/>
      <c r="G62" s="325"/>
      <c r="H62" s="326" t="s">
        <v>518</v>
      </c>
      <c r="I62" s="327">
        <v>828396</v>
      </c>
      <c r="J62" s="328">
        <v>24404</v>
      </c>
      <c r="K62" s="329">
        <v>2.8</v>
      </c>
      <c r="L62" s="330">
        <v>26382</v>
      </c>
      <c r="M62" s="331">
        <v>4.9000000000000004</v>
      </c>
      <c r="N62" s="332">
        <v>-2.1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5" zoomScaleNormal="75"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5" zoomScaleNormal="75"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9" t="s">
        <v>3</v>
      </c>
      <c r="D47" s="1139"/>
      <c r="E47" s="1140"/>
      <c r="F47" s="11">
        <v>20.84</v>
      </c>
      <c r="G47" s="12">
        <v>24.2</v>
      </c>
      <c r="H47" s="12">
        <v>27.09</v>
      </c>
      <c r="I47" s="12">
        <v>26.87</v>
      </c>
      <c r="J47" s="13">
        <v>25.36</v>
      </c>
    </row>
    <row r="48" spans="2:10" ht="57.75" customHeight="1">
      <c r="B48" s="14"/>
      <c r="C48" s="1141" t="s">
        <v>4</v>
      </c>
      <c r="D48" s="1141"/>
      <c r="E48" s="1142"/>
      <c r="F48" s="15">
        <v>6.05</v>
      </c>
      <c r="G48" s="16">
        <v>6.09</v>
      </c>
      <c r="H48" s="16">
        <v>5.36</v>
      </c>
      <c r="I48" s="16">
        <v>5.86</v>
      </c>
      <c r="J48" s="17">
        <v>6.96</v>
      </c>
    </row>
    <row r="49" spans="2:10" ht="57.75" customHeight="1" thickBot="1">
      <c r="B49" s="18"/>
      <c r="C49" s="1143" t="s">
        <v>5</v>
      </c>
      <c r="D49" s="1143"/>
      <c r="E49" s="1144"/>
      <c r="F49" s="19">
        <v>2.04</v>
      </c>
      <c r="G49" s="20" t="s">
        <v>530</v>
      </c>
      <c r="H49" s="20" t="s">
        <v>531</v>
      </c>
      <c r="I49" s="20" t="s">
        <v>532</v>
      </c>
      <c r="J49" s="21" t="s">
        <v>533</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2017-03-31T04:32:17Z</cp:lastPrinted>
  <dcterms:created xsi:type="dcterms:W3CDTF">2017-02-15T16:34:22Z</dcterms:created>
  <dcterms:modified xsi:type="dcterms:W3CDTF">2017-03-31T04:33:11Z</dcterms:modified>
  <cp:category/>
</cp:coreProperties>
</file>